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RIESGOS24\Desktop\AUDITORIA DEPARTAMENTAL\I TRIMESTRE\"/>
    </mc:Choice>
  </mc:AlternateContent>
  <xr:revisionPtr revIDLastSave="0" documentId="13_ncr:1_{16559B37-BA72-45A1-AB87-6955A932B7F4}" xr6:coauthVersionLast="47" xr6:coauthVersionMax="47" xr10:uidLastSave="{00000000-0000-0000-0000-000000000000}"/>
  <bookViews>
    <workbookView xWindow="-120" yWindow="-120" windowWidth="20730" windowHeight="11040" tabRatio="778" xr2:uid="{00000000-000D-0000-FFFF-FFFF00000000}"/>
  </bookViews>
  <sheets>
    <sheet name="Mapa de Corrupción" sheetId="46" r:id="rId1"/>
    <sheet name="2023- Tablas Inherente" sheetId="38" r:id="rId2"/>
    <sheet name="2023- Mapa Calor R Inherente" sheetId="39" r:id="rId3"/>
    <sheet name="Tipologia RResidual" sheetId="45" r:id="rId4"/>
    <sheet name="2023- Mapa Calor R Residual" sheetId="44" r:id="rId5"/>
    <sheet name="Criterios" sheetId="16" state="hidden" r:id="rId6"/>
  </sheets>
  <definedNames>
    <definedName name="_xlnm._FilterDatabase" localSheetId="0" hidden="1">'Mapa de Corrupción'!$B$6:$Y$6</definedName>
    <definedName name="ACCION" localSheetId="0">#REF!</definedName>
    <definedName name="ACCION">#REF!</definedName>
    <definedName name="Activo" localSheetId="0">'Mapa de Corrupción'!#REF!</definedName>
    <definedName name="Activo">#REF!</definedName>
    <definedName name="ALTO" localSheetId="0">#REF!</definedName>
    <definedName name="ALTO">#REF!</definedName>
    <definedName name="_xlnm.Print_Area" localSheetId="1">'2023- Tablas Inherente'!$A$1:$K$17</definedName>
    <definedName name="AUTO" localSheetId="0">#REF!</definedName>
    <definedName name="AUTO">#REF!</definedName>
    <definedName name="AUTONOMIA" localSheetId="0">#REF!</definedName>
    <definedName name="AUTONOMIA">#REF!</definedName>
    <definedName name="BAJO" localSheetId="0">#REF!</definedName>
    <definedName name="BAJO">#REF!</definedName>
    <definedName name="CALIFICACION" localSheetId="0">#REF!</definedName>
    <definedName name="CALIFICACION">#REF!</definedName>
    <definedName name="Causa" localSheetId="0">'Mapa de Corrupción'!#REF!</definedName>
    <definedName name="Causa">#REF!</definedName>
    <definedName name="Clasificacion" localSheetId="0">'Mapa de Corrupción'!$E$6</definedName>
    <definedName name="Clasificacion">#REF!</definedName>
    <definedName name="Consecuencia" localSheetId="0">'Mapa de Corrupción'!#REF!</definedName>
    <definedName name="Consecuencia">#REF!</definedName>
    <definedName name="Dependencia" localSheetId="0">'Mapa de Corrupción'!#REF!</definedName>
    <definedName name="Dependencia">#REF!</definedName>
    <definedName name="DO" localSheetId="0">#REF!</definedName>
    <definedName name="DO">#REF!</definedName>
    <definedName name="DOCUMENTACION" localSheetId="0">#REF!</definedName>
    <definedName name="DOCUMENTACION">#REF!</definedName>
    <definedName name="EC" localSheetId="0">#REF!</definedName>
    <definedName name="EC">#REF!</definedName>
    <definedName name="ECONOMIA" localSheetId="0">#REF!</definedName>
    <definedName name="ECONOMIA">#REF!</definedName>
    <definedName name="EF" localSheetId="0">#REF!</definedName>
    <definedName name="EF">#REF!</definedName>
    <definedName name="EFECTIVIDAD" localSheetId="0">#REF!</definedName>
    <definedName name="EFECTIVIDAD">#REF!</definedName>
    <definedName name="EFECTIVO" localSheetId="0">#REF!</definedName>
    <definedName name="EFECTIVO">#REF!</definedName>
    <definedName name="EFICACIA" localSheetId="0">#REF!</definedName>
    <definedName name="EFICACIA">#REF!</definedName>
    <definedName name="ESCALA" localSheetId="0">#REF!</definedName>
    <definedName name="ESCALA">#REF!</definedName>
    <definedName name="EVALUACION" localSheetId="0">#REF!</definedName>
    <definedName name="EVALUACION">#REF!</definedName>
    <definedName name="EX" localSheetId="0">#REF!</definedName>
    <definedName name="EX">#REF!</definedName>
    <definedName name="EXISTENCIA" localSheetId="0">#REF!</definedName>
    <definedName name="EXISTENCIA">#REF!</definedName>
    <definedName name="IMPACTO" localSheetId="0">#REF!</definedName>
    <definedName name="IMPACTO">#REF!</definedName>
    <definedName name="MEDIO" localSheetId="0">#REF!</definedName>
    <definedName name="MEDIO">#REF!</definedName>
    <definedName name="MO" localSheetId="0">#REF!</definedName>
    <definedName name="MO">#REF!</definedName>
    <definedName name="MONITOREO" localSheetId="0">#REF!</definedName>
    <definedName name="MONITOREO">#REF!</definedName>
    <definedName name="OP" localSheetId="0">#REF!</definedName>
    <definedName name="OP">#REF!</definedName>
    <definedName name="OPORTUNIDA" localSheetId="0">#REF!</definedName>
    <definedName name="OPORTUNIDA">#REF!</definedName>
    <definedName name="OPORTUNIDAD" localSheetId="0">#REF!</definedName>
    <definedName name="OPORTUNIDAD">#REF!</definedName>
    <definedName name="pro" localSheetId="0">'Mapa de Corrupción'!$B$6</definedName>
    <definedName name="pro">#REF!</definedName>
    <definedName name="PROBABILIDAD" localSheetId="0">#REF!</definedName>
    <definedName name="PROBABILIDAD">#REF!</definedName>
    <definedName name="Proceso" localSheetId="0">#REF!</definedName>
    <definedName name="Proceso">#REF!</definedName>
    <definedName name="Procesos" localSheetId="0">'Mapa de Corrupción'!$B$6</definedName>
    <definedName name="Procesos">#REF!</definedName>
    <definedName name="_xlnm.Print_Titles" localSheetId="0">'Mapa de Corrupción'!$6:$6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7" i="46" l="1"/>
  <c r="V17" i="46"/>
  <c r="I18" i="46"/>
  <c r="W16" i="46"/>
  <c r="V16" i="46"/>
  <c r="W15" i="46"/>
  <c r="V15" i="46"/>
  <c r="W14" i="46"/>
  <c r="V14" i="46"/>
  <c r="W13" i="46" l="1"/>
  <c r="V13" i="46"/>
  <c r="W12" i="46"/>
  <c r="V12" i="46"/>
  <c r="J16"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Patricia Gomez</author>
    <author/>
  </authors>
  <commentList>
    <comment ref="E6" authorId="0" shapeId="0" xr:uid="{DE64E33C-BE9B-4964-8286-CD1A016F9DBD}">
      <text>
        <r>
          <rPr>
            <b/>
            <sz val="9"/>
            <color indexed="81"/>
            <rFont val="Tahoma"/>
            <family val="2"/>
          </rPr>
          <t xml:space="preserve">Clasificación del Riesgo
</t>
        </r>
        <r>
          <rPr>
            <sz val="9"/>
            <color indexed="81"/>
            <rFont val="Tahoma"/>
            <family val="2"/>
          </rPr>
          <t>1. Ejecución y Administración del Riesgo
2. Fraude Externo
3. Fraude Interno
4. Fallas tecnológicas
5. Relaciones laborales
6. Usuarios, productos y practicas
7. Daños a activos fijos/ Eventos externos
2020- Guía 2020 FP</t>
        </r>
      </text>
    </comment>
    <comment ref="F6" authorId="0" shapeId="0" xr:uid="{B4913D01-29A6-472F-8541-49864B5C6789}">
      <text>
        <r>
          <rPr>
            <sz val="9"/>
            <color indexed="81"/>
            <rFont val="Tahoma"/>
            <family val="2"/>
          </rPr>
          <t xml:space="preserve">FP: es aquel al que se enfrenta una entidad en
ausencia de acciones de la dirección para
modificar su probabilidad o impacto. 
</t>
        </r>
      </text>
    </comment>
    <comment ref="J6" authorId="0" shapeId="0" xr:uid="{26063A98-4638-4549-8F4F-4DC5FBF41FC2}">
      <text>
        <r>
          <rPr>
            <b/>
            <sz val="9"/>
            <color indexed="81"/>
            <rFont val="Tahoma"/>
            <family val="2"/>
          </rPr>
          <t xml:space="preserve">FP: </t>
        </r>
        <r>
          <rPr>
            <sz val="9"/>
            <color indexed="81"/>
            <rFont val="Tahoma"/>
            <family val="2"/>
          </rPr>
          <t>Medida que modifica el riesgo (procesos, políticas, dispositivos, prácticas u otras acciones)</t>
        </r>
      </text>
    </comment>
    <comment ref="V6" authorId="0" shapeId="0" xr:uid="{E53CD026-06F2-42A5-8E51-8317DE9B1082}">
      <text>
        <r>
          <rPr>
            <b/>
            <sz val="9"/>
            <color indexed="81"/>
            <rFont val="Tahoma"/>
            <family val="2"/>
          </rPr>
          <t>FP: N</t>
        </r>
        <r>
          <rPr>
            <sz val="9"/>
            <color indexed="81"/>
            <rFont val="Tahoma"/>
            <family val="2"/>
          </rPr>
          <t xml:space="preserve">ivel de riesgo que permanece luego de tomar
sus correspondientes medidas de tratamiento.
</t>
        </r>
      </text>
    </comment>
    <comment ref="Y6" authorId="0" shapeId="0" xr:uid="{44B847B8-B4A2-4E00-8CC5-13CFD2F1EFEA}">
      <text>
        <r>
          <rPr>
            <sz val="9"/>
            <color indexed="81"/>
            <rFont val="Tahoma"/>
            <family val="2"/>
          </rPr>
          <t xml:space="preserve">Reducir
Transferir
Aceptar
Mitigar
Evitar
</t>
        </r>
      </text>
    </comment>
    <comment ref="F7" authorId="1" shapeId="0" xr:uid="{5A454CA3-ACD8-4765-BE24-2E8544E85FC7}">
      <text>
        <r>
          <rPr>
            <sz val="11"/>
            <color theme="1"/>
            <rFont val="Calibri"/>
            <family val="2"/>
            <scheme val="minor"/>
          </rPr>
          <t>======
ID#AAAAd2lC3UI
Patricia Gómez    (2022-09-12 13:41:37)
Muy Baja
Baja
Media
Alta
Muy Alta</t>
        </r>
      </text>
    </comment>
    <comment ref="G7" authorId="1" shapeId="0" xr:uid="{6B38FC70-B877-4C19-A34F-DCF380436914}">
      <text>
        <r>
          <rPr>
            <sz val="11"/>
            <color theme="1"/>
            <rFont val="Calibri"/>
            <family val="2"/>
            <scheme val="minor"/>
          </rPr>
          <t>======
ID#AAAAd2lC3RE
Patricia Gómez    (2022-09-12 13:41:37)
FP: los impactos económicos y reputacionales,</t>
        </r>
      </text>
    </comment>
    <comment ref="V7" authorId="1" shapeId="0" xr:uid="{CD17DB17-DC29-454D-8318-1D0DF01CAD9F}">
      <text>
        <r>
          <rPr>
            <sz val="11"/>
            <color theme="1"/>
            <rFont val="Calibri"/>
            <family val="2"/>
            <scheme val="minor"/>
          </rPr>
          <t>======
ID#AAAAd2lC3UI
Patricia Gómez    (2022-09-12 13:41:37)
Muy Baja
Baja
Media
Alta
Muy Alta</t>
        </r>
      </text>
    </comment>
    <comment ref="W7" authorId="1" shapeId="0" xr:uid="{A222B7F4-83D9-4C4B-A39D-3F80D1A615FF}">
      <text>
        <r>
          <rPr>
            <sz val="11"/>
            <color theme="1"/>
            <rFont val="Calibri"/>
            <family val="2"/>
            <scheme val="minor"/>
          </rPr>
          <t>======
ID#AAAAd2lC3RE
Patricia Gómez    (2022-09-12 13:41:37)
FP: los impactos económicos y reputacionales,</t>
        </r>
      </text>
    </comment>
  </commentList>
</comments>
</file>

<file path=xl/sharedStrings.xml><?xml version="1.0" encoding="utf-8"?>
<sst xmlns="http://schemas.openxmlformats.org/spreadsheetml/2006/main" count="420" uniqueCount="290">
  <si>
    <t>Bajo</t>
  </si>
  <si>
    <t>Alto</t>
  </si>
  <si>
    <t>Moderado</t>
  </si>
  <si>
    <t>Preventivo</t>
  </si>
  <si>
    <t>No</t>
  </si>
  <si>
    <t>Si</t>
  </si>
  <si>
    <t>Estratégico</t>
  </si>
  <si>
    <t>Operativo</t>
  </si>
  <si>
    <t>Probabilidad</t>
  </si>
  <si>
    <t>Impacto</t>
  </si>
  <si>
    <t>tipo de riesgo</t>
  </si>
  <si>
    <t>Cumplimiento</t>
  </si>
  <si>
    <t>Financiero</t>
  </si>
  <si>
    <t>Tecnológico</t>
  </si>
  <si>
    <t>factor de riesgo externo</t>
  </si>
  <si>
    <t>Político</t>
  </si>
  <si>
    <t>Ambiental</t>
  </si>
  <si>
    <t>factor de riesgo interno</t>
  </si>
  <si>
    <t>probabilidad</t>
  </si>
  <si>
    <t>impacto</t>
  </si>
  <si>
    <t>riesgo inherente</t>
  </si>
  <si>
    <t xml:space="preserve">Extremo </t>
  </si>
  <si>
    <t>tipo de control</t>
  </si>
  <si>
    <t>Detectivo</t>
  </si>
  <si>
    <t>política de manejo</t>
  </si>
  <si>
    <t>Aceptar el riesgo</t>
  </si>
  <si>
    <t>requiere plan de mejoramiento</t>
  </si>
  <si>
    <t>Evitar el riesgo</t>
  </si>
  <si>
    <t>N.A.</t>
  </si>
  <si>
    <t>Seguridad y Salud en el Trabajo</t>
  </si>
  <si>
    <t>RIESGO RESIDUAL</t>
  </si>
  <si>
    <t>3. Posible</t>
  </si>
  <si>
    <t>4. Mayor</t>
  </si>
  <si>
    <t>2. Improbable</t>
  </si>
  <si>
    <t>calificacion probabilidad</t>
  </si>
  <si>
    <t>calificacion Impacto</t>
  </si>
  <si>
    <t>Tipo de impacto</t>
  </si>
  <si>
    <t>5. Casi seguro</t>
  </si>
  <si>
    <t>5. Catastrófico</t>
  </si>
  <si>
    <t>4. Probable</t>
  </si>
  <si>
    <t>3. Moderado</t>
  </si>
  <si>
    <t>2. Menor</t>
  </si>
  <si>
    <t>1. Insignificante</t>
  </si>
  <si>
    <t>Corrupción</t>
  </si>
  <si>
    <t>Directamenta</t>
  </si>
  <si>
    <t>Indirectamenta</t>
  </si>
  <si>
    <t>Directamente</t>
  </si>
  <si>
    <t>Indirectamente</t>
  </si>
  <si>
    <t>No disminuye</t>
  </si>
  <si>
    <t>Reducir el riesgo</t>
  </si>
  <si>
    <t>Compartir el riesgo</t>
  </si>
  <si>
    <t>Gerencial</t>
  </si>
  <si>
    <t>Imagen / Reputacional</t>
  </si>
  <si>
    <t>Seguridad Digital</t>
  </si>
  <si>
    <t>Económico y Financiero</t>
  </si>
  <si>
    <t>Social y Cultural</t>
  </si>
  <si>
    <t>Legal y Reglamentario</t>
  </si>
  <si>
    <t>Personal</t>
  </si>
  <si>
    <t>Financieros</t>
  </si>
  <si>
    <t>Procesos</t>
  </si>
  <si>
    <t>Estratégicos</t>
  </si>
  <si>
    <t>Tecnología</t>
  </si>
  <si>
    <t>Comunicación Interna</t>
  </si>
  <si>
    <t>Contexto del Proceso</t>
  </si>
  <si>
    <t>Diseño del proceso</t>
  </si>
  <si>
    <t>Interacciones con otros procesos</t>
  </si>
  <si>
    <t>Transversalidad</t>
  </si>
  <si>
    <t>Procedimientos asociados</t>
  </si>
  <si>
    <t>Responsables del proceso</t>
  </si>
  <si>
    <t>Comunicación entre procesos</t>
  </si>
  <si>
    <t>Activos de seguridad digital del proceso</t>
  </si>
  <si>
    <t>1. Rara vez</t>
  </si>
  <si>
    <t>4. Incumplimiento en las metas y objetivos institucionales afectando el cumplimiento en las metas de gobierno.</t>
  </si>
  <si>
    <t>5. Credibilidad o imagen / Imagen institucional afectada en el orden nacional o regional por actos o hechos de corrupción comprobados.</t>
  </si>
  <si>
    <t>4. Credibilidad o imagen / Imagen institucional afectada en el orden nacional o regional por incumplimientos en la prestación del servicio a los usuarios o ciudadanos.</t>
  </si>
  <si>
    <t>3. Credibilidad o imagen / Imagen institucional afectada en el orden nacional o regional por retrasos en la prestación del servicio a los usuarios o ciudadanos.</t>
  </si>
  <si>
    <t>2. Credibilidad o imagen / Imagen institucional afectada localmente por retrasos en la prestación del servicio a los usuarios o ciudadanos</t>
  </si>
  <si>
    <t>1. Credibilidad o imagen / No se afecta la imagen institucional de forma significativa.</t>
  </si>
  <si>
    <t>5. Legal / Intervención por parte de un ente de control u otro ente regulador.</t>
  </si>
  <si>
    <t>3. Legal / Investigaciones penales, fiscales o disciplinarias.</t>
  </si>
  <si>
    <t>2. Legal / Reclamaciones o quejas de los usuarios, que implican investigaciones internas disciplinarias.</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</si>
  <si>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</si>
  <si>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</si>
  <si>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</si>
  <si>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</si>
  <si>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</si>
  <si>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</si>
  <si>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</si>
  <si>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</si>
  <si>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</si>
  <si>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</si>
  <si>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</si>
  <si>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</si>
  <si>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</si>
  <si>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</si>
  <si>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</si>
  <si>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</si>
  <si>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</si>
  <si>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</si>
  <si>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</si>
  <si>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</si>
  <si>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</si>
  <si>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</si>
  <si>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</si>
  <si>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</si>
  <si>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</si>
  <si>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</si>
  <si>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</si>
  <si>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</si>
  <si>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</si>
  <si>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</si>
  <si>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</si>
  <si>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</si>
  <si>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5. Incumplimiento en las metas y objetivos institucionales afectando de forma grave la ejecución presupuestal.</t>
  </si>
  <si>
    <t>ítem</t>
  </si>
  <si>
    <t>Clasificación del Riesgo</t>
  </si>
  <si>
    <t>RIESGO INHERENTE</t>
  </si>
  <si>
    <t>Mayor</t>
  </si>
  <si>
    <t>Catastrófico</t>
  </si>
  <si>
    <t>PROBABILIDAD</t>
  </si>
  <si>
    <t>Alta</t>
  </si>
  <si>
    <t>Baja</t>
  </si>
  <si>
    <t>Correctivo</t>
  </si>
  <si>
    <t>SMLMV</t>
  </si>
  <si>
    <t>(*) Numero de veces que se ejecuta la actividad que conlleva el riesgo</t>
  </si>
  <si>
    <t>El riesgo afecta la imagen de la Empresa a nivel nacional, con efecto publicitario sostenido a nivel país</t>
  </si>
  <si>
    <t xml:space="preserve"> 500 SMLMV</t>
  </si>
  <si>
    <t>Diaria</t>
  </si>
  <si>
    <t>&gt; 5000 veces X Año</t>
  </si>
  <si>
    <t>Muy Alta</t>
  </si>
  <si>
    <t>El riesgo afecta la imagen de la Empresa con efecto publicitario sostenible a nivel de sector adminsitrativo, nivel departamental o municipal</t>
  </si>
  <si>
    <t>Entre 101 y 500 SMLMV</t>
  </si>
  <si>
    <t>Semanal</t>
  </si>
  <si>
    <t>501 a 5000 veces X Año</t>
  </si>
  <si>
    <t>El riesgo afecta la imagen de la Empresa con algunos usuario de relevancia frente al logro de los objetivos.</t>
  </si>
  <si>
    <t>Entre 51 y 100 SMLMV</t>
  </si>
  <si>
    <t>Mensual</t>
  </si>
  <si>
    <t>25 a 500 veces X Año</t>
  </si>
  <si>
    <t>Media</t>
  </si>
  <si>
    <t>El Riesgo afecta la imagen de la Empresa internamente, de conocimieno general nivel interno, de junta directiva, y accionisttas y/o proveedores</t>
  </si>
  <si>
    <t>Entre 11 y 50 SMLMV</t>
  </si>
  <si>
    <t xml:space="preserve">Menor </t>
  </si>
  <si>
    <t>2 Vez x Año</t>
  </si>
  <si>
    <t>3 a 24 veces X Año</t>
  </si>
  <si>
    <t>El riesgo afecta la imagen de algún área de la Empresa</t>
  </si>
  <si>
    <t>&gt;= 10 SMLMV</t>
  </si>
  <si>
    <t>Leve</t>
  </si>
  <si>
    <t>Máximo 2 veces X Año</t>
  </si>
  <si>
    <t>Muy Baja</t>
  </si>
  <si>
    <t>Pérdida Reputacional (*)</t>
  </si>
  <si>
    <t>Afectación Económica</t>
  </si>
  <si>
    <t>Impacto %</t>
  </si>
  <si>
    <t>Impacto Frente al Riesgo</t>
  </si>
  <si>
    <t>Frecuencia</t>
  </si>
  <si>
    <t>Frecuencia de la Actividad (*)</t>
  </si>
  <si>
    <t>Probabilidad %</t>
  </si>
  <si>
    <t>Probabilidad Frente al Riesgo</t>
  </si>
  <si>
    <t xml:space="preserve">IMPACTO </t>
  </si>
  <si>
    <t>Muy Alta 100%</t>
  </si>
  <si>
    <t>Extremo</t>
  </si>
  <si>
    <t>Alta 80%</t>
  </si>
  <si>
    <t>Media 60%</t>
  </si>
  <si>
    <t>Baja 40%</t>
  </si>
  <si>
    <t>Muy Baja 20%</t>
  </si>
  <si>
    <t>Fuente:  Ilustración Mapa de Calor. Departamento Administrativo de la Función Pública. 2020</t>
  </si>
  <si>
    <t>Empresa Férrea Regional S.A.S. - EFR S.A.S</t>
  </si>
  <si>
    <t>Tabla Niveles de Probabilidad</t>
  </si>
  <si>
    <t>Tabla Niveles de Impacto</t>
  </si>
  <si>
    <t>Tabla Mapa de Calor</t>
  </si>
  <si>
    <t>Identificación del Riesgo</t>
  </si>
  <si>
    <t>Preventivos y Detectivos</t>
  </si>
  <si>
    <t>Atacan  Probabilidad</t>
  </si>
  <si>
    <t>Controles Correctivos</t>
  </si>
  <si>
    <t>Atacan Impacto</t>
  </si>
  <si>
    <t>Verificación y Acciones Adelantadas</t>
  </si>
  <si>
    <t>Estado
A:     Abierto
M:    Mitigado
MA: Materializado</t>
  </si>
  <si>
    <t>Observaciones</t>
  </si>
  <si>
    <t xml:space="preserve">Seguimiento y Verificación </t>
  </si>
  <si>
    <t>Controles</t>
  </si>
  <si>
    <t>Tabla de Atributos - Analisis y valoración de los controles</t>
  </si>
  <si>
    <t>Control 1</t>
  </si>
  <si>
    <t>Tipo</t>
  </si>
  <si>
    <t>Implementación</t>
  </si>
  <si>
    <t>Automático</t>
  </si>
  <si>
    <t>Manual</t>
  </si>
  <si>
    <t>Documentación</t>
  </si>
  <si>
    <t>Sin Documentar</t>
  </si>
  <si>
    <t>Documentado</t>
  </si>
  <si>
    <t xml:space="preserve">Continua </t>
  </si>
  <si>
    <t>Aleatoria</t>
  </si>
  <si>
    <t>Con Registro</t>
  </si>
  <si>
    <t>Sin Registro</t>
  </si>
  <si>
    <t>Evidencia</t>
  </si>
  <si>
    <t>Aplicación Controles</t>
  </si>
  <si>
    <t>Proceso</t>
  </si>
  <si>
    <t>FR-EFR-GR-001</t>
  </si>
  <si>
    <t>No. Control</t>
  </si>
  <si>
    <t>Tratamiento</t>
  </si>
  <si>
    <r>
      <rPr>
        <b/>
        <i/>
        <sz val="9"/>
        <color rgb="FF44546A"/>
        <rFont val="Arial"/>
        <family val="2"/>
      </rPr>
      <t>Nota</t>
    </r>
    <r>
      <rPr>
        <i/>
        <sz val="9"/>
        <color rgb="FF44546A"/>
        <rFont val="Arial"/>
        <family val="2"/>
      </rPr>
      <t>:  Si en un mismo riesgo estan los 2 impactos (Economico y reputacional) se toma el nivel más alto</t>
    </r>
  </si>
  <si>
    <t>Fuente:  Ilustración Tabla de Probabilidad. Departamento Administrativo de la Función Pública. 2020</t>
  </si>
  <si>
    <t>Fuente:  Ilustración Tabla de Impacto. Departamento Administrativo de la Función Pública. 2020</t>
  </si>
  <si>
    <t>Presupuesto Vigencia 2023 EFR</t>
  </si>
  <si>
    <t>Presupuesto EFR En SMLMV 2023</t>
  </si>
  <si>
    <t>TIPOLOGIA DE CONTROLES</t>
  </si>
  <si>
    <t>Vigencia 2023</t>
  </si>
  <si>
    <t xml:space="preserve">Características </t>
  </si>
  <si>
    <t xml:space="preserve">Descripción </t>
  </si>
  <si>
    <t xml:space="preserve">Peso </t>
  </si>
  <si>
    <t xml:space="preserve">Atributos de eficiencia </t>
  </si>
  <si>
    <t xml:space="preserve">Tipo </t>
  </si>
  <si>
    <t xml:space="preserve">Preventivo </t>
  </si>
  <si>
    <t xml:space="preserve">Va hacia las causas del riesgo, aseguran el resultado final esperado. </t>
  </si>
  <si>
    <t xml:space="preserve">Detectivo </t>
  </si>
  <si>
    <t xml:space="preserve">Detecta que algo ocurre y devuelve el proceso a los controles preventivos., Se pueden generar reprocesos. </t>
  </si>
  <si>
    <t xml:space="preserve">Correctivo </t>
  </si>
  <si>
    <t xml:space="preserve">Dado que permiten reducir el impacto de la materialización del riesgo, tienen un costo en su implementación. </t>
  </si>
  <si>
    <t xml:space="preserve">Implementación </t>
  </si>
  <si>
    <t xml:space="preserve">Automático </t>
  </si>
  <si>
    <t xml:space="preserve">Son actividades de procesamiento o validación de información que se ejecutan por un sistema y/o aplicativo de manera automática sin la intervención de personas para su realización. </t>
  </si>
  <si>
    <t xml:space="preserve">Manual </t>
  </si>
  <si>
    <t xml:space="preserve">Controles ejecutados por una persona, tiene implícito el error humano. </t>
  </si>
  <si>
    <t xml:space="preserve">*Atributos informativos </t>
  </si>
  <si>
    <t xml:space="preserve">Documentación </t>
  </si>
  <si>
    <t xml:space="preserve">Documentado </t>
  </si>
  <si>
    <t xml:space="preserve">Controles que están documentados en el proceso, ya sea en manuales, procedimientos, flujogramas o cualquier otro documento propio del proceso. </t>
  </si>
  <si>
    <t xml:space="preserve">- </t>
  </si>
  <si>
    <t xml:space="preserve">Sin documentar </t>
  </si>
  <si>
    <t xml:space="preserve">Identifica a los controles que pese a que se ejecutan en el proceso no se encuentran documentados en ningún documento propio del proceso. </t>
  </si>
  <si>
    <t xml:space="preserve">Frecuencia </t>
  </si>
  <si>
    <t xml:space="preserve">El control se aplica siempre que se realiza la actividad que conlleva el riesgo. </t>
  </si>
  <si>
    <t xml:space="preserve">Aleatoria </t>
  </si>
  <si>
    <t xml:space="preserve">El control se aplica aleatoriamente a la actividad que conlleva el riesgo </t>
  </si>
  <si>
    <t xml:space="preserve">Evidencia </t>
  </si>
  <si>
    <t xml:space="preserve">Con registro </t>
  </si>
  <si>
    <t xml:space="preserve">El control deja un registro permite evidencia la ejecución del control. </t>
  </si>
  <si>
    <t xml:space="preserve">Sin registro </t>
  </si>
  <si>
    <t xml:space="preserve">El control no deja registro de la ejecución del control. </t>
  </si>
  <si>
    <r>
      <rPr>
        <b/>
        <i/>
        <sz val="10"/>
        <color rgb="FF44546A"/>
        <rFont val="Arial"/>
        <family val="2"/>
      </rPr>
      <t>Fuente:</t>
    </r>
    <r>
      <rPr>
        <i/>
        <sz val="10"/>
        <color rgb="FF44546A"/>
        <rFont val="Arial"/>
        <family val="2"/>
      </rPr>
      <t xml:space="preserve">  Departamento Administrativo de la Función Pública. 2020</t>
    </r>
  </si>
  <si>
    <t>Versión 02</t>
  </si>
  <si>
    <t>EMPRESA FÉRREA REGIONAL S.A.S.</t>
  </si>
  <si>
    <t>X</t>
  </si>
  <si>
    <t>Dirección Técnica</t>
  </si>
  <si>
    <t>M - Estructuración de proyectos</t>
  </si>
  <si>
    <t>A- Gestión Jurídica</t>
  </si>
  <si>
    <t>Oficina Asesora Jurídica</t>
  </si>
  <si>
    <t>A- Gestión Contractual</t>
  </si>
  <si>
    <t>Dirección de Contratación</t>
  </si>
  <si>
    <t>A- Gestión Predial</t>
  </si>
  <si>
    <t>Dirección Administrativa y Financiera</t>
  </si>
  <si>
    <t>A - Gestión financiera</t>
  </si>
  <si>
    <t>Oficina de Control Interno</t>
  </si>
  <si>
    <t>EV- Evaluación y Seguimiento de la Gestión</t>
  </si>
  <si>
    <t>Posibilidad de recibir o solicitar cualquier dádiva o beneficio a nombre propio como servidor público o de un tercero, o con intención indebida para de beneficiar a un potencial oferente y/o contratista en la selección y celebración de un contrato con la EFR.</t>
  </si>
  <si>
    <t>Posibilidad de recibir o solicitar cualquier dádiva o beneficio a nombre propio o de un tercero para adelantar gestiones ante las dependencias de la EFR, con el fin obtener reconocimiento indemnizatorio dentro del proceso de adquisición predial y/o pronto pago para beneficiar a un tercero.</t>
  </si>
  <si>
    <t xml:space="preserve">Posibilidad de recibir o solicitar cualquier dádiva o beneficio a nombre propio o de un tercero con el fin de modificar las novedades de la nómina en beneficio propio o de un tercero.  </t>
  </si>
  <si>
    <t>Posibilidad de recibir dádivas o beneficios a nombre propio o de un tercero por ofrecer intermediación en los procesos de auditoría y control con el fin de beneficiarse a sí mismo o a un tercero.</t>
  </si>
  <si>
    <t>Dependencia</t>
  </si>
  <si>
    <t>Fecha Aprobación: Enero 23 de 2023</t>
  </si>
  <si>
    <t xml:space="preserve">Posibilidad de recibir o solicitar cualquier dádiva o beneficio a nombre propio o de un tercero, por revelar y/o entregar información confidencial del esquema  financiero de los proyectos a cargo de la EFR o información reservada, en beneficio propio o de un tercero.  </t>
  </si>
  <si>
    <t xml:space="preserve">Posibilidad de recibir o solicitar cualquier dádiva o beneficio a nombre propio como servidor público o de un tercero,  para de beneficiar a un tercero en la defensa judicial, emisión de concepto jurídico o gestión administrativa en la EFR.  </t>
  </si>
  <si>
    <t>1.  Se realizarán los seguimientos a los procedimientos de la gestión en los comités de gestión prediales.</t>
  </si>
  <si>
    <t xml:space="preserve">1.Capacitaciones sobre procesos de Código de Integridad y 
2. Actividades de control en la aprobación de las novedades y pago de la nomina </t>
  </si>
  <si>
    <t>1. Cumplimiento del Plan anual de Auditoría 
2. Realizar capacitaciones de fomento a la cultura del riesgo en la EFR. 
3. Informes finales de auditorías internas</t>
  </si>
  <si>
    <t>Dirección Administrativa y Financiera y/o Dirección de Contratación.</t>
  </si>
  <si>
    <t>Posibilidad de recibir o solicitar cualquier dádiva o beneficio a nombre propio o de un tercero, con el fin de reportar valores  de los pagos de seguridad social integral por un valor diferente al valor establecido en la norma, con respecto a los contratos suscrito por la EFR</t>
  </si>
  <si>
    <t>1.Los supervisores de cada contrato deberán verificar el pago al Sistema General de Seguridad Social Integral.
2. Confirmar que el valor pagado corresponda con el ingreso base de cotización, equivalente al 40%.
3.Validar con el operador transaccional, que la plantilla entregada por el contratista sea verídica  de acuerdo con el monto a cancelar, el nivel de riesgo a cotizar y ARL establecida por la empresa.
4. Base de datos  (link consultar secop II)</t>
  </si>
  <si>
    <t>1.  Seguimiento a matriz de riesgos de prevención del daño antijuridico y defensa juridicial</t>
  </si>
  <si>
    <t xml:space="preserve">1. Generar y firmar documento de confidencialidad e información reservada y/o Plantilla
</t>
  </si>
  <si>
    <t xml:space="preserve">1. Capacitaciones sobre procesos de contratación y potenciales delitos en la celebración de contratos y reglamento de contratación de la EFR, 
2.  Capacitación de código integridad 
3. Actas de comité de contratación </t>
  </si>
  <si>
    <t>Fecha vigencia: 23/01/2023</t>
  </si>
  <si>
    <t>MAPA DE RIESGOS DE CORRUPCION - VIGENCIA 2023</t>
  </si>
  <si>
    <r>
      <rPr>
        <sz val="10"/>
        <rFont val="Arial Narrow"/>
        <family val="2"/>
      </rPr>
      <t xml:space="preserve">De acuerdo a las acciones establecidas para mitigar la posible materialización </t>
    </r>
    <r>
      <rPr>
        <i/>
        <sz val="10"/>
        <rFont val="Arial Narrow"/>
        <family val="2"/>
      </rPr>
      <t>"con intención indebida para de beneficiar a un potencial oferente y/o contratista en la selección y celebración de un contrato con la EFR"</t>
    </r>
    <r>
      <rPr>
        <sz val="10"/>
        <rFont val="Arial Narrow"/>
        <family val="2"/>
      </rPr>
      <t>, es por eso que la Función Publica establece los valores del servicio Público mediante el código de integridad. 
En virtud de lo anterior, se verifico lo siguiente:
1. Presentación capacitación código de integridad.</t>
    </r>
    <r>
      <rPr>
        <u/>
        <sz val="10"/>
        <color theme="10"/>
        <rFont val="Arial Narrow"/>
        <family val="2"/>
      </rPr>
      <t xml:space="preserve">
https://drive.google.com/drive/folders/1VLhKCWwZLb1IN9MgbmHQnFcJAF1dMhqc?usp=sharing</t>
    </r>
  </si>
  <si>
    <t>M:Mitigado</t>
  </si>
  <si>
    <r>
      <rPr>
        <b/>
        <sz val="10"/>
        <color theme="1"/>
        <rFont val="Arial Narrow"/>
        <family val="2"/>
      </rPr>
      <t>CUMPLE</t>
    </r>
    <r>
      <rPr>
        <sz val="10"/>
        <color theme="1"/>
        <rFont val="Arial Narrow"/>
        <family val="2"/>
      </rPr>
      <t xml:space="preserve">
Se mitiga la posible materialización del riesgo para el periodo </t>
    </r>
  </si>
  <si>
    <r>
      <rPr>
        <sz val="10"/>
        <rFont val="Arial Narrow"/>
        <family val="2"/>
      </rPr>
      <t xml:space="preserve">De acuerdo a las acciones establecidas para mitigar la posible materialización </t>
    </r>
    <r>
      <rPr>
        <i/>
        <sz val="10"/>
        <rFont val="Arial Narrow"/>
        <family val="2"/>
      </rPr>
      <t>"para de beneficiar a un tercero en la defensa judicial, emisión de concepto jurídico o gestión administrativa en la EFR",</t>
    </r>
    <r>
      <rPr>
        <sz val="10"/>
        <rFont val="Arial Narrow"/>
        <family val="2"/>
      </rPr>
      <t xml:space="preserve"> conforme a lo anterior la Agencia Nacional de Defensa Jurídica del Estado, estable la Circular 05.de Septiembre 27 de 2019 " </t>
    </r>
    <r>
      <rPr>
        <i/>
        <sz val="10"/>
        <rFont val="Arial Narrow"/>
        <family val="2"/>
      </rPr>
      <t>Los lineamientos para la formulación, implementación y seguimiento a las políticas de prevención del daño antijurídico".</t>
    </r>
    <r>
      <rPr>
        <sz val="10"/>
        <rFont val="Arial Narrow"/>
        <family val="2"/>
      </rPr>
      <t xml:space="preserve">
En virtud de lo anterior, se verifico lo siguiente:
1. Seguimiento a la matriz Defensa Jurídica y Prevención del Daño Antijurídico.</t>
    </r>
    <r>
      <rPr>
        <u/>
        <sz val="10"/>
        <color theme="10"/>
        <rFont val="Arial Narrow"/>
        <family val="2"/>
      </rPr>
      <t xml:space="preserve">
https://drive.google.com/drive/folders/1fVsK0iJpmIf3faIXO5XNujAv3lCBls1p?usp=sharing</t>
    </r>
  </si>
  <si>
    <r>
      <rPr>
        <sz val="10"/>
        <rFont val="Arial Narrow"/>
        <family val="2"/>
      </rPr>
      <t xml:space="preserve">De acuerdo a las acciones establecidas para mitigar la posible materialización </t>
    </r>
    <r>
      <rPr>
        <i/>
        <sz val="10"/>
        <rFont val="Arial Narrow"/>
        <family val="2"/>
      </rPr>
      <t>"para adelantar gestiones ante las dependencias de la EFR, con el fin obtener reconocimiento indemnizatorio dentro del proceso de adquisición predial y/o pronto pago para beneficiar a un tercero"</t>
    </r>
    <r>
      <rPr>
        <sz val="10"/>
        <rFont val="Arial Narrow"/>
        <family val="2"/>
      </rPr>
      <t>, se establecen los comités de gestión predial para hacer seguimiento a la adquisición de predios para la ejecución de los proyectos. 
En virtud de lo anterior, se verifico lo siguiente:
1. La Certificación de la realización de dos (2) comités de gestión predial  en el I trimestre para la vigencia 2023, expedida por el secretario técnico.</t>
    </r>
    <r>
      <rPr>
        <u/>
        <sz val="10"/>
        <color theme="10"/>
        <rFont val="Arial Narrow"/>
        <family val="2"/>
      </rPr>
      <t xml:space="preserve"> 
https://drive.google.com/drive/folders/1K8Oq0BMbRcR662135s5APHa5QQMM4VXk?usp=sharing</t>
    </r>
  </si>
  <si>
    <r>
      <rPr>
        <sz val="10"/>
        <rFont val="Arial Narrow"/>
        <family val="2"/>
      </rPr>
      <t xml:space="preserve">De acuerdo a las acciones establecidas para mitigarla posible materialización </t>
    </r>
    <r>
      <rPr>
        <i/>
        <sz val="10"/>
        <rFont val="Arial Narrow"/>
        <family val="2"/>
      </rPr>
      <t>"de modificar las novedades de la nómina en beneficio propio o de un tercero"</t>
    </r>
    <r>
      <rPr>
        <sz val="10"/>
        <rFont val="Arial Narrow"/>
        <family val="2"/>
      </rPr>
      <t>, se verifico lo siguiente: 
1. Presentación sobre la capacitación del código de Integridad de la EFR.
2.Novedades de nomina de I trimestre del año.</t>
    </r>
    <r>
      <rPr>
        <u/>
        <sz val="10"/>
        <color theme="10"/>
        <rFont val="Arial Narrow"/>
        <family val="2"/>
      </rPr>
      <t xml:space="preserve">
https://drive.google.com/drive/folders/15D_yRBWyqqq2Mf0GKQbjnlJ3A5T2_xnA?usp=sharing</t>
    </r>
  </si>
  <si>
    <r>
      <rPr>
        <sz val="10"/>
        <rFont val="Arial Narrow"/>
        <family val="2"/>
      </rPr>
      <t>De acuerdo a las acciones establecidas para mitigar la materialización de "por ofrecer intermediación en los procesos de auditoría y control con el fin de beneficiarse a sí mismo o a un tercero" conforme lo anterior es importante tener un plan de auditorías, ya que aporta a la entidad el cumplimiento de sus objetivos evaluando y mejorando la eficacia de los procesos de la entidad.
En virtud de lo anterior, se verifico lo siguiente:
1. Plan de auditorías firmada para la vigencia 2023.
2. Seguimiento a Informes finales de auditorías.</t>
    </r>
    <r>
      <rPr>
        <u/>
        <sz val="10"/>
        <color theme="10"/>
        <rFont val="Arial Narrow"/>
        <family val="2"/>
      </rPr>
      <t xml:space="preserve">
https://drive.google.com/drive/folders/1cH9ev8fgGkn2unKsoNv6Gf6IwLAmUj7R?usp=sharing</t>
    </r>
  </si>
  <si>
    <t>Para el presente trimestre no se evidencia el documento de confidencialidad e información reservada.</t>
  </si>
  <si>
    <t>A:Abierto</t>
  </si>
  <si>
    <r>
      <t xml:space="preserve">NO CUMPLE
Toda vez que no se generó el documento de confidencialidad para mitigar la posible materialización </t>
    </r>
    <r>
      <rPr>
        <i/>
        <sz val="10"/>
        <color rgb="FFFF0000"/>
        <rFont val="Arial Narrow"/>
        <family val="2"/>
      </rPr>
      <t>"por revelar y/o entregar información confidencial del esquema  financiero de los proyectos a cargo de la EFR o información reservada"</t>
    </r>
    <r>
      <rPr>
        <b/>
        <sz val="10"/>
        <color rgb="FFFF0000"/>
        <rFont val="Arial Narrow"/>
        <family val="2"/>
      </rPr>
      <t xml:space="preserve"> </t>
    </r>
  </si>
  <si>
    <t xml:space="preserve"> </t>
  </si>
  <si>
    <r>
      <rPr>
        <sz val="10"/>
        <rFont val="Arial Narrow"/>
        <family val="2"/>
      </rPr>
      <t xml:space="preserve">De acuerdo a las acciones establecidas para mitigar la posible materialización </t>
    </r>
    <r>
      <rPr>
        <i/>
        <sz val="10"/>
        <rFont val="Arial Narrow"/>
        <family val="2"/>
      </rPr>
      <t>"de reportar valores  de los pagos de seguridad social integral por un valor diferente al valor establecido en la norma, con respecto a los contratos suscrito por la EFR"</t>
    </r>
    <r>
      <rPr>
        <sz val="10"/>
        <rFont val="Arial Narrow"/>
        <family val="2"/>
      </rPr>
      <t>, se puede verificar lo siguiente:
1. Por medio de la base de SECOP II, se verfica el Vo.Bo del jefe de la Oficina Asesora Jurídica, quién valida que las planillas de los contratos de prestación de servicio, sean veridicas y por el valor que corresponde.</t>
    </r>
    <r>
      <rPr>
        <u/>
        <sz val="10"/>
        <color theme="10"/>
        <rFont val="Arial Narrow"/>
        <family val="2"/>
      </rPr>
      <t xml:space="preserve">
https://drive.google.com/drive/folders/1dYJefX9xPR-3SKyms-l5GYMRHvI4Ys42?usp=sharing</t>
    </r>
  </si>
  <si>
    <t>No se presenta para el seguimiento de riesgos, evidencia del formato diseñado y aprobado para dar cumplimiento con el control propuesto</t>
  </si>
  <si>
    <t>Si bien es cierto que en la base de datos se encuentra la casilla de verificación, dando cumplimiento al numeral 4, para los numerales 1 a 3  no es posible evidenciar desde la supervisión el cumplimiento de estos controles, aun cuando en los informes de supervisión se establece, se firma y se revisa; no se cargó evidencia al respecto.</t>
  </si>
  <si>
    <t>Se verificó la matriz; se encuentra actualizada y acorde al control formulado</t>
  </si>
  <si>
    <t>Sin observaciones; las evidencias reportadas dan cuenta del cumplimiento del control diseñado</t>
  </si>
  <si>
    <t>Se aprobó y publicó el Plan de Auditorías 2023, el cual se ha venido cumpliendo según la programación realizada y el cronograma establecido; Se realizò  la capacitación sobre la cultura del riesgo; los informes de las auditorías se presentan según el Plan aprobado para la vigencia 2023</t>
  </si>
  <si>
    <t>Las evidencias presentadas frente a la capacitación del Código de Integridad se encuentran adecuadas al control formulado y da cumplimiento</t>
  </si>
  <si>
    <t>Observaciones
Seguimiento Oficina de Control Interno 
Enero - 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</si>
</sst>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quot;€&quot;_-;\-* #,##0.00\ &quot;€&quot;_-;_-* &quot;-&quot;??\ &quot;€&quot;_-;_-@_-"/>
    <numFmt numFmtId="165" formatCode="_(* #,##0_);_(* \(#,##0\);_(* &quot;-&quot;??_);_(@_)"/>
    <numFmt numFmtId="166" formatCode="_-&quot;€&quot;\ * #,##0_-;\-&quot;€&quot;\ * #,##0_-;_-&quot;€&quot;\ * &quot;-&quot;??_-;_-@_-"/>
  </numFmts>
  <fonts count="49" x14ac:knownFonts="1">
    <font>
      <sz val="11"/>
      <color theme="1"/>
      <name val="Calibri"/>
      <family val="2"/>
      <scheme val="minor"/>
    </font>
    <font>
      <sz val="10"/>
      <name val="Arial"/>
      <family val="2"/>
    </font>
    <font>
      <b/>
      <sz val="11"/>
      <color theme="1"/>
      <name val="Calibri"/>
      <family val="2"/>
      <scheme val="minor"/>
    </font>
    <font>
      <sz val="9"/>
      <color indexed="81"/>
      <name val="Tahoma"/>
      <family val="2"/>
    </font>
    <font>
      <b/>
      <sz val="9"/>
      <color indexed="81"/>
      <name val="Tahoma"/>
      <family val="2"/>
    </font>
    <font>
      <b/>
      <sz val="11"/>
      <name val="Arial Narrow"/>
      <family val="2"/>
    </font>
    <font>
      <b/>
      <sz val="8"/>
      <name val="Arial Narrow"/>
      <family val="2"/>
    </font>
    <font>
      <sz val="10"/>
      <color rgb="FF000000"/>
      <name val="Arial"/>
      <family val="2"/>
    </font>
    <font>
      <sz val="11"/>
      <color theme="1"/>
      <name val="Calibri"/>
      <family val="2"/>
      <scheme val="minor"/>
    </font>
    <font>
      <b/>
      <sz val="11"/>
      <color theme="0"/>
      <name val="Arial Narrow"/>
      <family val="2"/>
    </font>
    <font>
      <b/>
      <sz val="11"/>
      <color theme="1"/>
      <name val="Arial Narrow"/>
      <family val="2"/>
    </font>
    <font>
      <b/>
      <sz val="14"/>
      <color theme="0"/>
      <name val="Arial Narrow"/>
      <family val="2"/>
    </font>
    <font>
      <b/>
      <i/>
      <sz val="7"/>
      <color rgb="FF44546A"/>
      <name val="Arial Narrow"/>
      <family val="2"/>
    </font>
    <font>
      <b/>
      <sz val="12"/>
      <color theme="0"/>
      <name val="Century Gothic"/>
      <family val="2"/>
    </font>
    <font>
      <b/>
      <sz val="10"/>
      <color theme="0"/>
      <name val="Century Gothic"/>
      <family val="2"/>
    </font>
    <font>
      <b/>
      <sz val="7"/>
      <name val="Arial"/>
      <family val="2"/>
    </font>
    <font>
      <b/>
      <sz val="7"/>
      <color theme="0"/>
      <name val="Arial"/>
      <family val="2"/>
    </font>
    <font>
      <b/>
      <sz val="7"/>
      <name val="Arial Narrow"/>
      <family val="2"/>
    </font>
    <font>
      <b/>
      <sz val="14"/>
      <name val="Arial"/>
      <family val="2"/>
    </font>
    <font>
      <sz val="10"/>
      <color theme="1"/>
      <name val="Arial"/>
      <family val="2"/>
    </font>
    <font>
      <b/>
      <sz val="10"/>
      <color theme="1"/>
      <name val="Arial"/>
      <family val="2"/>
    </font>
    <font>
      <sz val="8"/>
      <color theme="1"/>
      <name val="Arial"/>
      <family val="2"/>
    </font>
    <font>
      <i/>
      <sz val="9"/>
      <color rgb="FF44546A"/>
      <name val="Arial"/>
      <family val="2"/>
    </font>
    <font>
      <sz val="9"/>
      <color theme="1"/>
      <name val="Arial"/>
      <family val="2"/>
    </font>
    <font>
      <b/>
      <i/>
      <sz val="9"/>
      <color rgb="FF44546A"/>
      <name val="Arial"/>
      <family val="2"/>
    </font>
    <font>
      <b/>
      <sz val="12"/>
      <color rgb="FF002060"/>
      <name val="Century Gothic"/>
      <family val="2"/>
    </font>
    <font>
      <b/>
      <i/>
      <sz val="8"/>
      <color rgb="FF44546A"/>
      <name val="Arial Narrow"/>
      <family val="2"/>
    </font>
    <font>
      <b/>
      <sz val="9"/>
      <color theme="1"/>
      <name val="Arial"/>
      <family val="2"/>
    </font>
    <font>
      <b/>
      <sz val="10"/>
      <color theme="0"/>
      <name val="Arial"/>
      <family val="2"/>
    </font>
    <font>
      <b/>
      <sz val="10"/>
      <name val="Arial"/>
      <family val="2"/>
    </font>
    <font>
      <i/>
      <sz val="10"/>
      <color rgb="FF44546A"/>
      <name val="Arial"/>
      <family val="2"/>
    </font>
    <font>
      <b/>
      <i/>
      <sz val="10"/>
      <color rgb="FF44546A"/>
      <name val="Arial"/>
      <family val="2"/>
    </font>
    <font>
      <b/>
      <sz val="9"/>
      <color theme="0"/>
      <name val="Arial"/>
      <family val="2"/>
    </font>
    <font>
      <b/>
      <sz val="9"/>
      <color rgb="FF002060"/>
      <name val="Arial"/>
      <family val="2"/>
    </font>
    <font>
      <b/>
      <sz val="8"/>
      <name val="Arial"/>
      <family val="2"/>
    </font>
    <font>
      <sz val="11"/>
      <color theme="0"/>
      <name val="Arial"/>
      <family val="2"/>
    </font>
    <font>
      <sz val="12"/>
      <name val="Arial"/>
      <family val="2"/>
    </font>
    <font>
      <sz val="9"/>
      <name val="Arial"/>
      <family val="2"/>
    </font>
    <font>
      <b/>
      <sz val="10"/>
      <color theme="1"/>
      <name val="Arial Narrow"/>
      <family val="2"/>
    </font>
    <font>
      <sz val="10"/>
      <color theme="1"/>
      <name val="Arial Narrow"/>
      <family val="2"/>
    </font>
    <font>
      <b/>
      <sz val="11"/>
      <name val="Arial"/>
      <family val="2"/>
    </font>
    <font>
      <u/>
      <sz val="11"/>
      <color theme="10"/>
      <name val="Calibri"/>
      <family val="2"/>
      <scheme val="minor"/>
    </font>
    <font>
      <u/>
      <sz val="10"/>
      <color theme="10"/>
      <name val="Arial Narrow"/>
      <family val="2"/>
    </font>
    <font>
      <sz val="10"/>
      <name val="Arial Narrow"/>
      <family val="2"/>
    </font>
    <font>
      <i/>
      <sz val="10"/>
      <name val="Arial Narrow"/>
      <family val="2"/>
    </font>
    <font>
      <b/>
      <sz val="10"/>
      <color rgb="FFFF0000"/>
      <name val="Arial Narrow"/>
      <family val="2"/>
    </font>
    <font>
      <i/>
      <sz val="10"/>
      <color rgb="FFFF0000"/>
      <name val="Arial Narrow"/>
      <family val="2"/>
    </font>
    <font>
      <b/>
      <sz val="10"/>
      <color rgb="FFFFFFFF"/>
      <name val="Arial"/>
      <family val="2"/>
    </font>
    <font>
      <sz val="11"/>
      <name val="Calibri"/>
      <family val="2"/>
    </font>
  </fonts>
  <fills count="37">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C000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9" tint="0.79998168889431442"/>
        <bgColor indexed="64"/>
      </patternFill>
    </fill>
    <fill>
      <patternFill patternType="solid">
        <fgColor rgb="FF92D050"/>
        <bgColor indexed="64"/>
      </patternFill>
    </fill>
    <fill>
      <patternFill patternType="solid">
        <fgColor theme="4" tint="0.39997558519241921"/>
        <bgColor indexed="64"/>
      </patternFill>
    </fill>
    <fill>
      <patternFill patternType="solid">
        <fgColor rgb="FF00B050"/>
        <bgColor indexed="64"/>
      </patternFill>
    </fill>
    <fill>
      <patternFill patternType="solid">
        <fgColor rgb="FFFFCC66"/>
        <bgColor indexed="64"/>
      </patternFill>
    </fill>
    <fill>
      <patternFill patternType="solid">
        <fgColor rgb="FFFFFF00"/>
        <bgColor indexed="64"/>
      </patternFill>
    </fill>
    <fill>
      <patternFill patternType="solid">
        <fgColor theme="9" tint="-0.249977111117893"/>
        <bgColor indexed="64"/>
      </patternFill>
    </fill>
    <fill>
      <patternFill patternType="solid">
        <fgColor theme="4" tint="-0.499984740745262"/>
        <bgColor indexed="64"/>
      </patternFill>
    </fill>
    <fill>
      <patternFill patternType="solid">
        <fgColor indexed="50"/>
        <bgColor indexed="64"/>
      </patternFill>
    </fill>
    <fill>
      <patternFill patternType="solid">
        <fgColor indexed="13"/>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rgb="FF0070C0"/>
        <bgColor indexed="64"/>
      </patternFill>
    </fill>
    <fill>
      <patternFill patternType="solid">
        <fgColor rgb="FF002060"/>
        <bgColor indexed="64"/>
      </patternFill>
    </fill>
    <fill>
      <patternFill patternType="solid">
        <fgColor rgb="FF0070C0"/>
        <bgColor rgb="FF548DD4"/>
      </patternFill>
    </fill>
    <fill>
      <patternFill patternType="solid">
        <fgColor theme="0" tint="-0.24997711111789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C000"/>
        <bgColor rgb="FFFFC000"/>
      </patternFill>
    </fill>
    <fill>
      <patternFill patternType="solid">
        <fgColor rgb="FFFFFF00"/>
        <bgColor rgb="FFFFFF00"/>
      </patternFill>
    </fill>
    <fill>
      <patternFill patternType="solid">
        <fgColor theme="0"/>
        <bgColor theme="0"/>
      </patternFill>
    </fill>
    <fill>
      <patternFill patternType="solid">
        <fgColor rgb="FF99CC00"/>
        <bgColor rgb="FF99CC00"/>
      </patternFill>
    </fill>
    <fill>
      <patternFill patternType="solid">
        <fgColor theme="0"/>
        <bgColor rgb="FFC6D9F0"/>
      </patternFill>
    </fill>
    <fill>
      <patternFill patternType="solid">
        <fgColor rgb="FFC6D9F0"/>
        <bgColor rgb="FFC6D9F0"/>
      </patternFill>
    </fill>
    <fill>
      <patternFill patternType="solid">
        <fgColor rgb="FF002060"/>
        <bgColor rgb="FF002060"/>
      </patternFill>
    </fill>
  </fills>
  <borders count="10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theme="5" tint="-0.24994659260841701"/>
      </left>
      <right style="hair">
        <color theme="5" tint="-0.24994659260841701"/>
      </right>
      <top style="hair">
        <color theme="5" tint="-0.24994659260841701"/>
      </top>
      <bottom style="hair">
        <color theme="5" tint="-0.24994659260841701"/>
      </bottom>
      <diagonal/>
    </border>
    <border>
      <left/>
      <right style="medium">
        <color indexed="64"/>
      </right>
      <top style="medium">
        <color indexed="64"/>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theme="5" tint="-0.24994659260841701"/>
      </left>
      <right style="medium">
        <color indexed="64"/>
      </right>
      <top style="hair">
        <color theme="5" tint="-0.24994659260841701"/>
      </top>
      <bottom style="hair">
        <color theme="5" tint="-0.24994659260841701"/>
      </bottom>
      <diagonal/>
    </border>
    <border>
      <left style="medium">
        <color indexed="64"/>
      </left>
      <right style="hair">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hair">
        <color rgb="FF000000"/>
      </bottom>
      <diagonal/>
    </border>
    <border>
      <left/>
      <right/>
      <top/>
      <bottom style="hair">
        <color rgb="FF000000"/>
      </bottom>
      <diagonal/>
    </border>
    <border>
      <left/>
      <right style="medium">
        <color rgb="FF002060"/>
      </right>
      <top/>
      <bottom style="hair">
        <color rgb="FF000000"/>
      </bottom>
      <diagonal/>
    </border>
    <border>
      <left style="medium">
        <color rgb="FF002060"/>
      </left>
      <right style="hair">
        <color rgb="FF000000"/>
      </right>
      <top style="hair">
        <color rgb="FF000000"/>
      </top>
      <bottom style="medium">
        <color rgb="FF002060"/>
      </bottom>
      <diagonal/>
    </border>
    <border>
      <left style="hair">
        <color rgb="FF000000"/>
      </left>
      <right style="hair">
        <color rgb="FF000000"/>
      </right>
      <top style="hair">
        <color rgb="FF000000"/>
      </top>
      <bottom style="medium">
        <color rgb="FF002060"/>
      </bottom>
      <diagonal/>
    </border>
    <border>
      <left style="hair">
        <color rgb="FF000000"/>
      </left>
      <right style="medium">
        <color rgb="FF002060"/>
      </right>
      <top style="hair">
        <color rgb="FF000000"/>
      </top>
      <bottom style="medium">
        <color rgb="FF002060"/>
      </bottom>
      <diagonal/>
    </border>
    <border>
      <left style="hair">
        <color rgb="FF000000"/>
      </left>
      <right/>
      <top/>
      <bottom style="hair">
        <color rgb="FF000000"/>
      </bottom>
      <diagonal/>
    </border>
    <border>
      <left style="thick">
        <color theme="8" tint="-0.499984740745262"/>
      </left>
      <right style="thick">
        <color theme="8" tint="-0.499984740745262"/>
      </right>
      <top/>
      <bottom style="hair">
        <color rgb="FF000000"/>
      </bottom>
      <diagonal/>
    </border>
    <border>
      <left/>
      <right style="thick">
        <color theme="8" tint="-0.499984740745262"/>
      </right>
      <top/>
      <bottom style="hair">
        <color rgb="FF000000"/>
      </bottom>
      <diagonal/>
    </border>
    <border>
      <left/>
      <right style="hair">
        <color rgb="FF000000"/>
      </right>
      <top/>
      <bottom style="hair">
        <color rgb="FF000000"/>
      </bottom>
      <diagonal/>
    </border>
    <border>
      <left style="hair">
        <color rgb="FF000000"/>
      </left>
      <right style="thick">
        <color theme="8" tint="-0.499984740745262"/>
      </right>
      <top/>
      <bottom style="hair">
        <color rgb="FF000000"/>
      </bottom>
      <diagonal/>
    </border>
    <border>
      <left style="hair">
        <color rgb="FF000000"/>
      </left>
      <right/>
      <top style="hair">
        <color rgb="FF000000"/>
      </top>
      <bottom style="hair">
        <color rgb="FF000000"/>
      </bottom>
      <diagonal/>
    </border>
    <border>
      <left style="thick">
        <color theme="8" tint="-0.499984740745262"/>
      </left>
      <right style="thick">
        <color theme="8" tint="-0.499984740745262"/>
      </right>
      <top style="hair">
        <color rgb="FF000000"/>
      </top>
      <bottom style="hair">
        <color rgb="FF000000"/>
      </bottom>
      <diagonal/>
    </border>
    <border>
      <left/>
      <right style="thick">
        <color theme="8" tint="-0.499984740745262"/>
      </right>
      <top style="hair">
        <color rgb="FF000000"/>
      </top>
      <bottom style="hair">
        <color rgb="FF000000"/>
      </bottom>
      <diagonal/>
    </border>
    <border>
      <left/>
      <right style="hair">
        <color rgb="FF000000"/>
      </right>
      <top style="hair">
        <color rgb="FF000000"/>
      </top>
      <bottom/>
      <diagonal/>
    </border>
    <border>
      <left style="hair">
        <color rgb="FF000000"/>
      </left>
      <right style="thick">
        <color theme="8" tint="-0.499984740745262"/>
      </right>
      <top style="hair">
        <color rgb="FF000000"/>
      </top>
      <bottom style="hair">
        <color rgb="FF000000"/>
      </bottom>
      <diagonal/>
    </border>
    <border>
      <left style="thick">
        <color theme="8" tint="-0.499984740745262"/>
      </left>
      <right style="thick">
        <color theme="8" tint="-0.499984740745262"/>
      </right>
      <top style="hair">
        <color rgb="FF000000"/>
      </top>
      <bottom style="thick">
        <color theme="8" tint="-0.499984740745262"/>
      </bottom>
      <diagonal/>
    </border>
    <border>
      <left/>
      <right style="thick">
        <color theme="8" tint="-0.499984740745262"/>
      </right>
      <top style="hair">
        <color rgb="FF000000"/>
      </top>
      <bottom style="thick">
        <color theme="8" tint="-0.499984740745262"/>
      </bottom>
      <diagonal/>
    </border>
    <border>
      <left/>
      <right style="hair">
        <color rgb="FF000000"/>
      </right>
      <top style="hair">
        <color rgb="FF000000"/>
      </top>
      <bottom style="thick">
        <color theme="8" tint="-0.499984740745262"/>
      </bottom>
      <diagonal/>
    </border>
    <border>
      <left style="hair">
        <color rgb="FF000000"/>
      </left>
      <right style="thick">
        <color theme="8" tint="-0.499984740745262"/>
      </right>
      <top style="hair">
        <color rgb="FF000000"/>
      </top>
      <bottom style="thick">
        <color theme="8" tint="-0.499984740745262"/>
      </bottom>
      <diagonal/>
    </border>
    <border>
      <left style="hair">
        <color rgb="FF000000"/>
      </left>
      <right/>
      <top style="hair">
        <color rgb="FF000000"/>
      </top>
      <bottom/>
      <diagonal/>
    </border>
    <border>
      <left style="hair">
        <color rgb="FF000000"/>
      </left>
      <right style="hair">
        <color rgb="FF000000"/>
      </right>
      <top style="hair">
        <color rgb="FF000000"/>
      </top>
      <bottom style="hair">
        <color rgb="FF000000"/>
      </bottom>
      <diagonal/>
    </border>
    <border>
      <left style="thick">
        <color theme="8" tint="-0.499984740745262"/>
      </left>
      <right style="thick">
        <color theme="8" tint="-0.499984740745262"/>
      </right>
      <top style="thick">
        <color theme="8" tint="-0.499984740745262"/>
      </top>
      <bottom/>
      <diagonal/>
    </border>
    <border>
      <left/>
      <right style="thick">
        <color theme="8" tint="-0.499984740745262"/>
      </right>
      <top style="thick">
        <color theme="8" tint="-0.499984740745262"/>
      </top>
      <bottom style="hair">
        <color rgb="FF000000"/>
      </bottom>
      <diagonal/>
    </border>
    <border>
      <left/>
      <right style="hair">
        <color rgb="FF000000"/>
      </right>
      <top style="thick">
        <color theme="8" tint="-0.499984740745262"/>
      </top>
      <bottom style="hair">
        <color rgb="FF000000"/>
      </bottom>
      <diagonal/>
    </border>
    <border>
      <left style="hair">
        <color rgb="FF000000"/>
      </left>
      <right style="thick">
        <color theme="8" tint="-0.499984740745262"/>
      </right>
      <top style="thick">
        <color theme="8" tint="-0.499984740745262"/>
      </top>
      <bottom style="hair">
        <color rgb="FF000000"/>
      </bottom>
      <diagonal/>
    </border>
    <border>
      <left style="thick">
        <color theme="8" tint="-0.499984740745262"/>
      </left>
      <right style="thick">
        <color theme="8" tint="-0.499984740745262"/>
      </right>
      <top/>
      <bottom style="thick">
        <color theme="8" tint="-0.499984740745262"/>
      </bottom>
      <diagonal/>
    </border>
    <border>
      <left style="hair">
        <color rgb="FF000000"/>
      </left>
      <right style="hair">
        <color rgb="FF000000"/>
      </right>
      <top style="hair">
        <color rgb="FF000000"/>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indexed="64"/>
      </right>
      <top style="medium">
        <color indexed="64"/>
      </top>
      <bottom style="thin">
        <color indexed="64"/>
      </bottom>
      <diagonal/>
    </border>
    <border>
      <left/>
      <right style="thin">
        <color rgb="FF000000"/>
      </right>
      <top/>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medium">
        <color indexed="64"/>
      </top>
      <bottom style="thin">
        <color rgb="FF000000"/>
      </bottom>
      <diagonal/>
    </border>
    <border>
      <left style="medium">
        <color indexed="64"/>
      </left>
      <right/>
      <top/>
      <bottom style="thin">
        <color indexed="64"/>
      </bottom>
      <diagonal/>
    </border>
    <border>
      <left style="thin">
        <color rgb="FF000000"/>
      </left>
      <right style="thin">
        <color rgb="FF000000"/>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rgb="FF000000"/>
      </right>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medium">
        <color rgb="FF000000"/>
      </right>
      <top style="thin">
        <color rgb="FF000000"/>
      </top>
      <bottom style="thin">
        <color rgb="FF000000"/>
      </bottom>
      <diagonal/>
    </border>
    <border>
      <left style="thin">
        <color theme="0"/>
      </left>
      <right style="medium">
        <color rgb="FF000000"/>
      </right>
      <top/>
      <bottom/>
      <diagonal/>
    </border>
    <border>
      <left style="thin">
        <color theme="0"/>
      </left>
      <right style="medium">
        <color rgb="FF000000"/>
      </right>
      <top/>
      <bottom style="thin">
        <color theme="0"/>
      </bottom>
      <diagonal/>
    </border>
  </borders>
  <cellStyleXfs count="9">
    <xf numFmtId="0" fontId="0" fillId="0" borderId="0"/>
    <xf numFmtId="0" fontId="1" fillId="0" borderId="0"/>
    <xf numFmtId="0" fontId="1" fillId="0" borderId="0"/>
    <xf numFmtId="9" fontId="1" fillId="0" borderId="0" applyFont="0" applyFill="0" applyBorder="0" applyAlignment="0" applyProtection="0"/>
    <xf numFmtId="0" fontId="7" fillId="0" borderId="0"/>
    <xf numFmtId="43"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41" fillId="0" borderId="0" applyNumberFormat="0" applyFill="0" applyBorder="0" applyAlignment="0" applyProtection="0"/>
  </cellStyleXfs>
  <cellXfs count="300">
    <xf numFmtId="0" fontId="0" fillId="0" borderId="0" xfId="0"/>
    <xf numFmtId="0" fontId="0" fillId="0" borderId="0" xfId="0" applyAlignment="1">
      <alignment wrapText="1"/>
    </xf>
    <xf numFmtId="0" fontId="2" fillId="0" borderId="0" xfId="0" applyFont="1" applyAlignment="1">
      <alignment wrapText="1"/>
    </xf>
    <xf numFmtId="0" fontId="0" fillId="0" borderId="0" xfId="0" applyAlignment="1">
      <alignment horizontal="center" wrapText="1"/>
    </xf>
    <xf numFmtId="0" fontId="10" fillId="0" borderId="0" xfId="0" applyFont="1"/>
    <xf numFmtId="0" fontId="10" fillId="0" borderId="0" xfId="0" applyFont="1" applyAlignment="1">
      <alignment vertical="center" wrapText="1"/>
    </xf>
    <xf numFmtId="0" fontId="5" fillId="3" borderId="2" xfId="0" applyFont="1" applyFill="1" applyBorder="1" applyAlignment="1">
      <alignment horizontal="center" vertical="center" wrapText="1"/>
    </xf>
    <xf numFmtId="0" fontId="9" fillId="4" borderId="10" xfId="0" applyFont="1" applyFill="1" applyBorder="1" applyAlignment="1">
      <alignment horizontal="center" wrapText="1"/>
    </xf>
    <xf numFmtId="0" fontId="10" fillId="14" borderId="10" xfId="0" applyFont="1" applyFill="1" applyBorder="1"/>
    <xf numFmtId="0" fontId="10" fillId="10" borderId="10" xfId="0" applyFont="1" applyFill="1" applyBorder="1"/>
    <xf numFmtId="0" fontId="10" fillId="0" borderId="0" xfId="0" applyFont="1" applyAlignment="1">
      <alignment horizontal="center"/>
    </xf>
    <xf numFmtId="9" fontId="10" fillId="0" borderId="0" xfId="7" applyFont="1" applyAlignment="1">
      <alignment horizontal="center"/>
    </xf>
    <xf numFmtId="9" fontId="5" fillId="3" borderId="2" xfId="7" applyFont="1" applyFill="1" applyBorder="1" applyAlignment="1">
      <alignment horizontal="center" vertical="center" wrapText="1"/>
    </xf>
    <xf numFmtId="0" fontId="10" fillId="0" borderId="0" xfId="0" applyFont="1" applyAlignment="1">
      <alignment vertical="center"/>
    </xf>
    <xf numFmtId="0" fontId="10" fillId="15" borderId="10" xfId="0" applyFont="1" applyFill="1" applyBorder="1"/>
    <xf numFmtId="0" fontId="10" fillId="0" borderId="7" xfId="0" applyFont="1" applyBorder="1"/>
    <xf numFmtId="0" fontId="10" fillId="0" borderId="12" xfId="0" applyFont="1" applyBorder="1"/>
    <xf numFmtId="0" fontId="9" fillId="4" borderId="19" xfId="0" applyFont="1" applyFill="1" applyBorder="1" applyAlignment="1">
      <alignment horizontal="center" vertical="center" wrapText="1"/>
    </xf>
    <xf numFmtId="0" fontId="9" fillId="15" borderId="19" xfId="0" applyFont="1" applyFill="1" applyBorder="1" applyAlignment="1">
      <alignment horizontal="center" vertical="center"/>
    </xf>
    <xf numFmtId="0" fontId="10" fillId="14" borderId="19" xfId="0" applyFont="1" applyFill="1" applyBorder="1" applyAlignment="1">
      <alignment horizontal="center" vertical="center"/>
    </xf>
    <xf numFmtId="0" fontId="10" fillId="10" borderId="19" xfId="0" applyFont="1" applyFill="1" applyBorder="1" applyAlignment="1">
      <alignment horizontal="center" vertical="center"/>
    </xf>
    <xf numFmtId="0" fontId="5" fillId="3" borderId="0" xfId="0" applyFont="1" applyFill="1" applyAlignment="1">
      <alignment vertical="center" wrapText="1"/>
    </xf>
    <xf numFmtId="0" fontId="10" fillId="0" borderId="7" xfId="0" applyFont="1" applyBorder="1" applyAlignment="1">
      <alignment horizontal="center"/>
    </xf>
    <xf numFmtId="0" fontId="10" fillId="0" borderId="0" xfId="0" applyFont="1" applyAlignment="1">
      <alignment horizontal="center" vertical="center" wrapText="1"/>
    </xf>
    <xf numFmtId="0" fontId="10" fillId="0" borderId="12" xfId="0" applyFont="1" applyBorder="1" applyAlignment="1">
      <alignment horizontal="center"/>
    </xf>
    <xf numFmtId="9" fontId="10" fillId="0" borderId="7" xfId="7" applyFont="1" applyBorder="1" applyAlignment="1">
      <alignment horizontal="center"/>
    </xf>
    <xf numFmtId="9" fontId="10" fillId="0" borderId="0" xfId="7" applyFont="1" applyBorder="1" applyAlignment="1">
      <alignment horizontal="center" vertical="center" wrapText="1"/>
    </xf>
    <xf numFmtId="9" fontId="10" fillId="0" borderId="0" xfId="7" applyFont="1" applyBorder="1"/>
    <xf numFmtId="9" fontId="10" fillId="0" borderId="0" xfId="7" applyFont="1" applyBorder="1" applyAlignment="1">
      <alignment horizontal="center"/>
    </xf>
    <xf numFmtId="9" fontId="10" fillId="0" borderId="12" xfId="7" applyFont="1" applyBorder="1" applyAlignment="1">
      <alignment horizontal="center"/>
    </xf>
    <xf numFmtId="0" fontId="10" fillId="0" borderId="21" xfId="0" applyFont="1" applyBorder="1"/>
    <xf numFmtId="0" fontId="10" fillId="0" borderId="22" xfId="0" applyFont="1" applyBorder="1" applyAlignment="1">
      <alignment vertical="center" wrapText="1"/>
    </xf>
    <xf numFmtId="0" fontId="10" fillId="0" borderId="22" xfId="0" applyFont="1" applyBorder="1"/>
    <xf numFmtId="0" fontId="12" fillId="0" borderId="22" xfId="0" applyFont="1" applyBorder="1" applyAlignment="1">
      <alignment vertical="center"/>
    </xf>
    <xf numFmtId="0" fontId="10" fillId="0" borderId="23" xfId="0" applyFont="1" applyBorder="1"/>
    <xf numFmtId="0" fontId="6" fillId="11" borderId="2" xfId="0" applyFont="1" applyFill="1" applyBorder="1" applyAlignment="1">
      <alignment horizontal="center" vertical="center" wrapText="1"/>
    </xf>
    <xf numFmtId="0" fontId="11" fillId="16" borderId="8" xfId="0" applyFont="1" applyFill="1" applyBorder="1" applyAlignment="1">
      <alignment vertical="center"/>
    </xf>
    <xf numFmtId="0" fontId="17" fillId="11" borderId="2" xfId="0" applyFont="1" applyFill="1" applyBorder="1" applyAlignment="1">
      <alignment horizontal="center" vertical="center" wrapText="1"/>
    </xf>
    <xf numFmtId="0" fontId="15" fillId="17" borderId="1" xfId="0" applyFont="1" applyFill="1" applyBorder="1" applyAlignment="1">
      <alignment horizontal="center" vertical="center" wrapText="1"/>
    </xf>
    <xf numFmtId="0" fontId="15" fillId="18"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21" fillId="0" borderId="0" xfId="0" applyFont="1"/>
    <xf numFmtId="0" fontId="22" fillId="0" borderId="0" xfId="0" applyFont="1" applyAlignment="1">
      <alignment vertical="center"/>
    </xf>
    <xf numFmtId="0" fontId="23" fillId="0" borderId="0" xfId="0" applyFont="1"/>
    <xf numFmtId="9" fontId="23" fillId="0" borderId="0" xfId="7" applyFont="1" applyAlignment="1">
      <alignment horizontal="center"/>
    </xf>
    <xf numFmtId="0" fontId="24" fillId="0" borderId="0" xfId="0" applyFont="1" applyAlignment="1">
      <alignment vertical="center"/>
    </xf>
    <xf numFmtId="0" fontId="26" fillId="0" borderId="22" xfId="0" applyFont="1" applyBorder="1" applyAlignment="1">
      <alignment vertical="center"/>
    </xf>
    <xf numFmtId="166" fontId="23" fillId="0" borderId="0" xfId="6" applyNumberFormat="1" applyFont="1" applyBorder="1" applyAlignment="1">
      <alignment vertical="center"/>
    </xf>
    <xf numFmtId="166" fontId="27" fillId="0" borderId="0" xfId="6" applyNumberFormat="1" applyFont="1" applyBorder="1" applyAlignment="1">
      <alignment vertical="center"/>
    </xf>
    <xf numFmtId="165" fontId="23" fillId="0" borderId="0" xfId="5" applyNumberFormat="1" applyFont="1"/>
    <xf numFmtId="0" fontId="29" fillId="26" borderId="42" xfId="0" applyFont="1" applyFill="1" applyBorder="1" applyAlignment="1">
      <alignment horizontal="center" vertical="center" wrapText="1"/>
    </xf>
    <xf numFmtId="0" fontId="29" fillId="26" borderId="43" xfId="0" applyFont="1" applyFill="1" applyBorder="1" applyAlignment="1">
      <alignment horizontal="center" vertical="center" wrapText="1"/>
    </xf>
    <xf numFmtId="0" fontId="19" fillId="28" borderId="46" xfId="0" applyFont="1" applyFill="1" applyBorder="1" applyAlignment="1">
      <alignment horizontal="left" vertical="center" wrapText="1"/>
    </xf>
    <xf numFmtId="0" fontId="19" fillId="28" borderId="47" xfId="0" applyFont="1" applyFill="1" applyBorder="1" applyAlignment="1">
      <alignment vertical="center" wrapText="1"/>
    </xf>
    <xf numFmtId="9" fontId="19" fillId="28" borderId="48" xfId="0" applyNumberFormat="1" applyFont="1" applyFill="1" applyBorder="1" applyAlignment="1">
      <alignment horizontal="center" vertical="center" wrapText="1"/>
    </xf>
    <xf numFmtId="0" fontId="19" fillId="28" borderId="51" xfId="0" applyFont="1" applyFill="1" applyBorder="1" applyAlignment="1">
      <alignment vertical="center" wrapText="1"/>
    </xf>
    <xf numFmtId="0" fontId="19" fillId="28" borderId="52" xfId="0" applyFont="1" applyFill="1" applyBorder="1" applyAlignment="1">
      <alignment vertical="center" wrapText="1"/>
    </xf>
    <xf numFmtId="9" fontId="19" fillId="28" borderId="53" xfId="0" applyNumberFormat="1" applyFont="1" applyFill="1" applyBorder="1" applyAlignment="1">
      <alignment horizontal="center" vertical="center" wrapText="1"/>
    </xf>
    <xf numFmtId="0" fontId="19" fillId="28" borderId="55" xfId="0" applyFont="1" applyFill="1" applyBorder="1" applyAlignment="1">
      <alignment horizontal="left" vertical="center" wrapText="1"/>
    </xf>
    <xf numFmtId="0" fontId="19" fillId="28" borderId="56" xfId="0" applyFont="1" applyFill="1" applyBorder="1" applyAlignment="1">
      <alignment vertical="center" wrapText="1"/>
    </xf>
    <xf numFmtId="9" fontId="19" fillId="28" borderId="57" xfId="0" applyNumberFormat="1" applyFont="1" applyFill="1" applyBorder="1" applyAlignment="1">
      <alignment horizontal="center" vertical="center" wrapText="1"/>
    </xf>
    <xf numFmtId="0" fontId="19" fillId="3" borderId="46" xfId="0" applyFont="1" applyFill="1" applyBorder="1" applyAlignment="1">
      <alignment horizontal="left" vertical="center" wrapText="1"/>
    </xf>
    <xf numFmtId="0" fontId="19" fillId="3" borderId="47" xfId="0" applyFont="1" applyFill="1" applyBorder="1" applyAlignment="1">
      <alignment vertical="center" wrapText="1"/>
    </xf>
    <xf numFmtId="9" fontId="19" fillId="3" borderId="48" xfId="0" applyNumberFormat="1" applyFont="1" applyFill="1" applyBorder="1" applyAlignment="1">
      <alignment horizontal="center" vertical="center" wrapText="1"/>
    </xf>
    <xf numFmtId="0" fontId="19" fillId="3" borderId="55" xfId="0" applyFont="1" applyFill="1" applyBorder="1" applyAlignment="1">
      <alignment horizontal="left" vertical="center" wrapText="1"/>
    </xf>
    <xf numFmtId="0" fontId="19" fillId="3" borderId="56" xfId="0" applyFont="1" applyFill="1" applyBorder="1" applyAlignment="1">
      <alignment vertical="center" wrapText="1"/>
    </xf>
    <xf numFmtId="9" fontId="19" fillId="3" borderId="57" xfId="0" applyNumberFormat="1" applyFont="1" applyFill="1" applyBorder="1" applyAlignment="1">
      <alignment horizontal="center" vertical="center" wrapText="1"/>
    </xf>
    <xf numFmtId="0" fontId="19" fillId="28" borderId="61" xfId="0" applyFont="1" applyFill="1" applyBorder="1" applyAlignment="1">
      <alignment horizontal="left" vertical="center" wrapText="1"/>
    </xf>
    <xf numFmtId="0" fontId="19" fillId="28" borderId="62" xfId="0" applyFont="1" applyFill="1" applyBorder="1" applyAlignment="1">
      <alignment vertical="center" wrapText="1"/>
    </xf>
    <xf numFmtId="0" fontId="19" fillId="28" borderId="63" xfId="0" applyFont="1" applyFill="1" applyBorder="1" applyAlignment="1">
      <alignment horizontal="center" vertical="center" wrapText="1"/>
    </xf>
    <xf numFmtId="0" fontId="19" fillId="28" borderId="57" xfId="0" applyFont="1" applyFill="1" applyBorder="1" applyAlignment="1">
      <alignment horizontal="center" vertical="center" wrapText="1"/>
    </xf>
    <xf numFmtId="0" fontId="19" fillId="29" borderId="46" xfId="0" applyFont="1" applyFill="1" applyBorder="1" applyAlignment="1">
      <alignment horizontal="left" vertical="center" wrapText="1"/>
    </xf>
    <xf numFmtId="0" fontId="19" fillId="29" borderId="47" xfId="0" applyFont="1" applyFill="1" applyBorder="1" applyAlignment="1">
      <alignment vertical="center" wrapText="1"/>
    </xf>
    <xf numFmtId="0" fontId="19" fillId="29" borderId="48" xfId="0" applyFont="1" applyFill="1" applyBorder="1" applyAlignment="1">
      <alignment horizontal="center" vertical="center" wrapText="1"/>
    </xf>
    <xf numFmtId="0" fontId="19" fillId="29" borderId="55" xfId="0" applyFont="1" applyFill="1" applyBorder="1" applyAlignment="1">
      <alignment horizontal="left" vertical="center" wrapText="1"/>
    </xf>
    <xf numFmtId="0" fontId="19" fillId="29" borderId="56" xfId="0" applyFont="1" applyFill="1" applyBorder="1" applyAlignment="1">
      <alignment vertical="center" wrapText="1"/>
    </xf>
    <xf numFmtId="0" fontId="19" fillId="29" borderId="57" xfId="0" applyFont="1" applyFill="1" applyBorder="1" applyAlignment="1">
      <alignment horizontal="center" vertical="center" wrapText="1"/>
    </xf>
    <xf numFmtId="0" fontId="19" fillId="28" borderId="48" xfId="0" applyFont="1" applyFill="1" applyBorder="1" applyAlignment="1">
      <alignment horizontal="center" vertical="center" wrapText="1"/>
    </xf>
    <xf numFmtId="0" fontId="30" fillId="0" borderId="0" xfId="0" applyFont="1" applyAlignment="1">
      <alignment vertical="center"/>
    </xf>
    <xf numFmtId="0" fontId="19" fillId="0" borderId="0" xfId="0" applyFont="1"/>
    <xf numFmtId="0" fontId="19" fillId="0" borderId="0" xfId="0" applyFont="1" applyAlignment="1">
      <alignment horizontal="left"/>
    </xf>
    <xf numFmtId="0" fontId="19" fillId="0" borderId="0" xfId="0" applyFont="1" applyAlignment="1">
      <alignment horizontal="center"/>
    </xf>
    <xf numFmtId="0" fontId="21" fillId="0" borderId="0" xfId="0" applyFont="1" applyAlignment="1">
      <alignment horizontal="left"/>
    </xf>
    <xf numFmtId="0" fontId="21" fillId="0" borderId="0" xfId="0" applyFont="1" applyAlignment="1">
      <alignment horizontal="center"/>
    </xf>
    <xf numFmtId="0" fontId="23" fillId="0" borderId="7" xfId="0" applyFont="1" applyBorder="1" applyAlignment="1">
      <alignment horizontal="center"/>
    </xf>
    <xf numFmtId="9" fontId="23" fillId="0" borderId="12" xfId="7" applyFont="1" applyBorder="1" applyAlignment="1">
      <alignment horizontal="center"/>
    </xf>
    <xf numFmtId="0" fontId="27" fillId="7" borderId="27" xfId="0" applyFont="1" applyFill="1" applyBorder="1" applyAlignment="1">
      <alignment horizontal="center" vertical="center"/>
    </xf>
    <xf numFmtId="0" fontId="27" fillId="7" borderId="28" xfId="0" applyFont="1" applyFill="1" applyBorder="1" applyAlignment="1">
      <alignment horizontal="center" vertical="center" wrapText="1"/>
    </xf>
    <xf numFmtId="9" fontId="27" fillId="7" borderId="28" xfId="7" applyFont="1" applyFill="1" applyBorder="1" applyAlignment="1">
      <alignment horizontal="center" vertical="center" wrapText="1"/>
    </xf>
    <xf numFmtId="9" fontId="27" fillId="7" borderId="29" xfId="7" applyFont="1" applyFill="1" applyBorder="1" applyAlignment="1">
      <alignment horizontal="center" vertical="center" wrapText="1"/>
    </xf>
    <xf numFmtId="0" fontId="27" fillId="7" borderId="13" xfId="0" applyFont="1" applyFill="1" applyBorder="1" applyAlignment="1">
      <alignment horizontal="center" vertical="center"/>
    </xf>
    <xf numFmtId="0" fontId="27" fillId="7" borderId="2" xfId="0" applyFont="1" applyFill="1" applyBorder="1" applyAlignment="1">
      <alignment horizontal="center" vertical="center" wrapText="1"/>
    </xf>
    <xf numFmtId="9" fontId="27" fillId="7" borderId="2" xfId="7"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10" borderId="13" xfId="0" applyFont="1" applyFill="1" applyBorder="1" applyAlignment="1">
      <alignment horizontal="center" vertical="center"/>
    </xf>
    <xf numFmtId="0" fontId="27" fillId="10" borderId="2" xfId="0" applyFont="1" applyFill="1" applyBorder="1" applyAlignment="1">
      <alignment horizontal="center" vertical="center"/>
    </xf>
    <xf numFmtId="9" fontId="27" fillId="10" borderId="2" xfId="7" applyFont="1" applyFill="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0" xfId="0" applyFont="1" applyAlignment="1">
      <alignment horizontal="center" vertical="center"/>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166" fontId="23" fillId="0" borderId="0" xfId="0" applyNumberFormat="1" applyFont="1" applyAlignment="1">
      <alignment horizontal="center" vertical="center"/>
    </xf>
    <xf numFmtId="0" fontId="27" fillId="12" borderId="13" xfId="0" applyFont="1" applyFill="1" applyBorder="1" applyAlignment="1">
      <alignment horizontal="center" vertical="center"/>
    </xf>
    <xf numFmtId="0" fontId="27" fillId="12" borderId="2" xfId="0" applyFont="1" applyFill="1" applyBorder="1" applyAlignment="1">
      <alignment horizontal="center" vertical="center"/>
    </xf>
    <xf numFmtId="9" fontId="27" fillId="12" borderId="2" xfId="7" applyFont="1" applyFill="1" applyBorder="1" applyAlignment="1">
      <alignment horizontal="center" vertical="center"/>
    </xf>
    <xf numFmtId="9" fontId="23" fillId="0" borderId="14" xfId="7" applyFont="1" applyBorder="1" applyAlignment="1">
      <alignment horizontal="center" vertical="center" wrapText="1"/>
    </xf>
    <xf numFmtId="0" fontId="27" fillId="8" borderId="13" xfId="0" applyFont="1" applyFill="1" applyBorder="1" applyAlignment="1">
      <alignment horizontal="center" vertical="center"/>
    </xf>
    <xf numFmtId="0" fontId="27" fillId="8" borderId="2" xfId="0" applyFont="1" applyFill="1" applyBorder="1" applyAlignment="1">
      <alignment horizontal="center" vertical="center"/>
    </xf>
    <xf numFmtId="9" fontId="27" fillId="8" borderId="2" xfId="7" applyFont="1" applyFill="1" applyBorder="1" applyAlignment="1">
      <alignment horizontal="center" vertical="center"/>
    </xf>
    <xf numFmtId="0" fontId="27" fillId="13" borderId="13" xfId="0" applyFont="1" applyFill="1" applyBorder="1" applyAlignment="1">
      <alignment horizontal="center" vertical="center"/>
    </xf>
    <xf numFmtId="0" fontId="27" fillId="13" borderId="2" xfId="0" applyFont="1" applyFill="1" applyBorder="1" applyAlignment="1">
      <alignment horizontal="center" vertical="center"/>
    </xf>
    <xf numFmtId="9" fontId="27" fillId="13" borderId="2" xfId="7" applyFont="1" applyFill="1" applyBorder="1" applyAlignment="1">
      <alignment horizontal="center" vertical="center"/>
    </xf>
    <xf numFmtId="0" fontId="32" fillId="6" borderId="15" xfId="0" applyFont="1" applyFill="1" applyBorder="1" applyAlignment="1">
      <alignment horizontal="center" vertical="center"/>
    </xf>
    <xf numFmtId="0" fontId="32" fillId="6" borderId="16" xfId="0" applyFont="1" applyFill="1" applyBorder="1" applyAlignment="1">
      <alignment horizontal="center" vertical="center"/>
    </xf>
    <xf numFmtId="9" fontId="32" fillId="6" borderId="16" xfId="7" applyFont="1" applyFill="1" applyBorder="1" applyAlignment="1">
      <alignment horizontal="center" vertical="center"/>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23" fillId="0" borderId="0" xfId="0" applyFont="1" applyAlignment="1">
      <alignment horizontal="center"/>
    </xf>
    <xf numFmtId="166" fontId="33" fillId="3" borderId="0" xfId="6" applyNumberFormat="1" applyFont="1" applyFill="1" applyBorder="1" applyAlignment="1">
      <alignment vertical="center"/>
    </xf>
    <xf numFmtId="0" fontId="1" fillId="0" borderId="0" xfId="0" applyFont="1" applyAlignment="1">
      <alignment wrapText="1"/>
    </xf>
    <xf numFmtId="0" fontId="1" fillId="0" borderId="0" xfId="0" applyFont="1" applyAlignment="1">
      <alignment horizontal="center" wrapText="1"/>
    </xf>
    <xf numFmtId="0" fontId="1" fillId="3" borderId="0" xfId="0" applyFont="1" applyFill="1" applyAlignment="1">
      <alignment horizontal="center" vertical="center" wrapText="1"/>
    </xf>
    <xf numFmtId="9" fontId="1" fillId="2" borderId="0" xfId="7"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left" vertical="top" wrapText="1"/>
    </xf>
    <xf numFmtId="14" fontId="1" fillId="2" borderId="0" xfId="0" applyNumberFormat="1" applyFont="1" applyFill="1" applyAlignment="1">
      <alignment horizontal="center" vertical="top" wrapText="1"/>
    </xf>
    <xf numFmtId="0" fontId="1" fillId="3" borderId="0" xfId="0" applyFont="1" applyFill="1" applyAlignment="1">
      <alignment wrapText="1"/>
    </xf>
    <xf numFmtId="0" fontId="1" fillId="2" borderId="0" xfId="0" applyFont="1" applyFill="1" applyAlignment="1">
      <alignment horizontal="center" vertical="top" wrapText="1"/>
    </xf>
    <xf numFmtId="0" fontId="1" fillId="3" borderId="0" xfId="0" applyFont="1" applyFill="1" applyAlignment="1">
      <alignment vertical="center" wrapText="1"/>
    </xf>
    <xf numFmtId="0" fontId="1" fillId="3" borderId="0" xfId="0" applyFont="1" applyFill="1" applyAlignment="1">
      <alignment horizontal="left" vertical="center" wrapText="1"/>
    </xf>
    <xf numFmtId="0" fontId="1" fillId="3" borderId="0" xfId="0" applyFont="1" applyFill="1" applyAlignment="1">
      <alignment horizontal="left" wrapText="1"/>
    </xf>
    <xf numFmtId="0" fontId="15" fillId="17" borderId="73" xfId="0" applyFont="1" applyFill="1" applyBorder="1" applyAlignment="1">
      <alignment horizontal="center" vertical="center" wrapText="1"/>
    </xf>
    <xf numFmtId="0" fontId="15" fillId="18" borderId="75" xfId="0" applyFont="1" applyFill="1" applyBorder="1" applyAlignment="1">
      <alignment horizontal="center" vertical="center" wrapText="1"/>
    </xf>
    <xf numFmtId="0" fontId="15" fillId="5" borderId="75" xfId="0" applyFont="1" applyFill="1" applyBorder="1" applyAlignment="1">
      <alignment horizontal="center" vertical="center" wrapText="1"/>
    </xf>
    <xf numFmtId="0" fontId="1" fillId="3" borderId="7" xfId="0" applyFont="1" applyFill="1" applyBorder="1" applyAlignment="1">
      <alignment horizontal="left" wrapText="1"/>
    </xf>
    <xf numFmtId="0" fontId="16" fillId="4" borderId="87" xfId="0" applyFont="1" applyFill="1" applyBorder="1" applyAlignment="1">
      <alignment horizontal="center" vertical="center" wrapText="1"/>
    </xf>
    <xf numFmtId="0" fontId="16" fillId="4" borderId="88" xfId="0" applyFont="1" applyFill="1" applyBorder="1" applyAlignment="1">
      <alignment horizontal="center" vertical="center" wrapText="1"/>
    </xf>
    <xf numFmtId="0" fontId="36" fillId="0" borderId="0" xfId="0" applyFont="1" applyAlignment="1">
      <alignment wrapText="1"/>
    </xf>
    <xf numFmtId="0" fontId="39" fillId="0" borderId="1" xfId="0" applyFont="1" applyBorder="1" applyAlignment="1">
      <alignment vertical="center" wrapText="1"/>
    </xf>
    <xf numFmtId="0" fontId="39" fillId="35" borderId="74" xfId="0" applyFont="1" applyFill="1" applyBorder="1" applyAlignment="1">
      <alignment horizontal="center" vertical="center" wrapText="1"/>
    </xf>
    <xf numFmtId="0" fontId="39" fillId="35" borderId="1" xfId="0" applyFont="1" applyFill="1" applyBorder="1" applyAlignment="1">
      <alignment horizontal="left" vertical="center" wrapText="1"/>
    </xf>
    <xf numFmtId="9" fontId="39" fillId="35" borderId="1" xfId="0" applyNumberFormat="1" applyFont="1" applyFill="1" applyBorder="1" applyAlignment="1">
      <alignment horizontal="center" vertical="center" wrapText="1"/>
    </xf>
    <xf numFmtId="0" fontId="38" fillId="31" borderId="69" xfId="0" applyFont="1" applyFill="1" applyBorder="1" applyAlignment="1">
      <alignment horizontal="center" vertical="center" wrapText="1"/>
    </xf>
    <xf numFmtId="0" fontId="39" fillId="35" borderId="1" xfId="0" applyFont="1" applyFill="1" applyBorder="1" applyAlignment="1">
      <alignment horizontal="center" vertical="center" wrapText="1"/>
    </xf>
    <xf numFmtId="0" fontId="38" fillId="33" borderId="76" xfId="0" applyFont="1" applyFill="1" applyBorder="1" applyAlignment="1">
      <alignment horizontal="center" vertical="center" wrapText="1"/>
    </xf>
    <xf numFmtId="0" fontId="39" fillId="32" borderId="74" xfId="0" applyFont="1" applyFill="1" applyBorder="1" applyAlignment="1">
      <alignment horizontal="center" vertical="center" wrapText="1"/>
    </xf>
    <xf numFmtId="0" fontId="39" fillId="32" borderId="1" xfId="0" applyFont="1" applyFill="1" applyBorder="1" applyAlignment="1">
      <alignment horizontal="left" vertical="center" wrapText="1"/>
    </xf>
    <xf numFmtId="9" fontId="39" fillId="34" borderId="1" xfId="0" applyNumberFormat="1" applyFont="1" applyFill="1" applyBorder="1" applyAlignment="1">
      <alignment horizontal="center" vertical="center" wrapText="1"/>
    </xf>
    <xf numFmtId="0" fontId="39" fillId="0" borderId="1" xfId="0" applyFont="1" applyBorder="1" applyAlignment="1">
      <alignment horizontal="center" vertical="center" wrapText="1"/>
    </xf>
    <xf numFmtId="0" fontId="38" fillId="30" borderId="69" xfId="0" applyFont="1" applyFill="1" applyBorder="1" applyAlignment="1">
      <alignment horizontal="center" vertical="center" wrapText="1"/>
    </xf>
    <xf numFmtId="0" fontId="38" fillId="33" borderId="78" xfId="0" applyFont="1" applyFill="1" applyBorder="1" applyAlignment="1">
      <alignment horizontal="center" vertical="center" wrapText="1"/>
    </xf>
    <xf numFmtId="0" fontId="38" fillId="30" borderId="89" xfId="0" applyFont="1" applyFill="1" applyBorder="1" applyAlignment="1">
      <alignment horizontal="center" vertical="center" wrapText="1"/>
    </xf>
    <xf numFmtId="0" fontId="15" fillId="18" borderId="73" xfId="0" applyFont="1" applyFill="1" applyBorder="1" applyAlignment="1">
      <alignment horizontal="center" vertical="center" wrapText="1"/>
    </xf>
    <xf numFmtId="0" fontId="38" fillId="31" borderId="77" xfId="0" applyFont="1" applyFill="1" applyBorder="1" applyAlignment="1">
      <alignment horizontal="center" vertical="center" wrapText="1"/>
    </xf>
    <xf numFmtId="0" fontId="39" fillId="35" borderId="86" xfId="0" applyFont="1" applyFill="1" applyBorder="1" applyAlignment="1">
      <alignment horizontal="center" vertical="center" wrapText="1"/>
    </xf>
    <xf numFmtId="0" fontId="39" fillId="35" borderId="87" xfId="0" applyFont="1" applyFill="1" applyBorder="1" applyAlignment="1">
      <alignment horizontal="left" vertical="center" wrapText="1"/>
    </xf>
    <xf numFmtId="9" fontId="39" fillId="35" borderId="87" xfId="0" applyNumberFormat="1" applyFont="1" applyFill="1" applyBorder="1" applyAlignment="1">
      <alignment horizontal="center" vertical="center" wrapText="1"/>
    </xf>
    <xf numFmtId="0" fontId="39" fillId="35" borderId="87" xfId="0" applyFont="1" applyFill="1" applyBorder="1" applyAlignment="1">
      <alignment horizontal="center" vertical="center" wrapText="1"/>
    </xf>
    <xf numFmtId="0" fontId="42" fillId="0" borderId="1" xfId="8" applyFont="1" applyBorder="1" applyAlignment="1">
      <alignment horizontal="justify" vertical="justify" wrapText="1"/>
    </xf>
    <xf numFmtId="0" fontId="38" fillId="0" borderId="1" xfId="0" applyFont="1" applyBorder="1" applyAlignment="1">
      <alignment horizontal="center" vertical="center" wrapText="1"/>
    </xf>
    <xf numFmtId="9" fontId="39" fillId="34" borderId="75" xfId="0" applyNumberFormat="1" applyFont="1" applyFill="1" applyBorder="1" applyAlignment="1">
      <alignment horizontal="center" vertical="center" wrapText="1"/>
    </xf>
    <xf numFmtId="0" fontId="39" fillId="35" borderId="75" xfId="0" applyFont="1" applyFill="1" applyBorder="1" applyAlignment="1">
      <alignment horizontal="center" vertical="center" wrapText="1"/>
    </xf>
    <xf numFmtId="0" fontId="38" fillId="35" borderId="1" xfId="0" applyFont="1" applyFill="1" applyBorder="1" applyAlignment="1">
      <alignment horizontal="center" vertical="center" wrapText="1"/>
    </xf>
    <xf numFmtId="0" fontId="42" fillId="35" borderId="1" xfId="8" applyFont="1" applyFill="1" applyBorder="1" applyAlignment="1">
      <alignment horizontal="justify" vertical="justify" wrapText="1"/>
    </xf>
    <xf numFmtId="0" fontId="42" fillId="0" borderId="1" xfId="8" applyFont="1" applyBorder="1" applyAlignment="1">
      <alignment vertical="center" wrapText="1"/>
    </xf>
    <xf numFmtId="0" fontId="42" fillId="35" borderId="87" xfId="8" applyFont="1" applyFill="1" applyBorder="1" applyAlignment="1">
      <alignment horizontal="justify" vertical="justify" wrapText="1"/>
    </xf>
    <xf numFmtId="0" fontId="39" fillId="35" borderId="98" xfId="0" applyFont="1" applyFill="1" applyBorder="1" applyAlignment="1">
      <alignment horizontal="left" vertical="center" wrapText="1"/>
    </xf>
    <xf numFmtId="0" fontId="45" fillId="35" borderId="98" xfId="0" applyFont="1" applyFill="1" applyBorder="1" applyAlignment="1">
      <alignment horizontal="center" vertical="center" wrapText="1"/>
    </xf>
    <xf numFmtId="0" fontId="45" fillId="35" borderId="99" xfId="0" applyFont="1" applyFill="1" applyBorder="1" applyAlignment="1">
      <alignment horizontal="center" vertical="center" wrapText="1"/>
    </xf>
    <xf numFmtId="0" fontId="1" fillId="24" borderId="1" xfId="0" applyFont="1" applyFill="1" applyBorder="1" applyAlignment="1">
      <alignment wrapText="1"/>
    </xf>
    <xf numFmtId="0" fontId="43" fillId="35" borderId="100" xfId="0" applyFont="1" applyFill="1" applyBorder="1" applyAlignment="1">
      <alignment horizontal="left" vertical="center" wrapText="1"/>
    </xf>
    <xf numFmtId="0" fontId="39" fillId="32" borderId="100" xfId="0" applyFont="1" applyFill="1" applyBorder="1" applyAlignment="1">
      <alignment horizontal="left" vertical="center" wrapText="1"/>
    </xf>
    <xf numFmtId="0" fontId="39" fillId="35" borderId="100" xfId="0" applyFont="1" applyFill="1" applyBorder="1" applyAlignment="1">
      <alignment horizontal="left" vertical="center" wrapText="1"/>
    </xf>
    <xf numFmtId="9" fontId="15" fillId="22" borderId="79" xfId="7" applyFont="1" applyFill="1" applyBorder="1" applyAlignment="1">
      <alignment horizontal="center" vertical="center" textRotation="90" wrapText="1"/>
    </xf>
    <xf numFmtId="9" fontId="15" fillId="22" borderId="70" xfId="7" applyFont="1" applyFill="1" applyBorder="1" applyAlignment="1">
      <alignment horizontal="center" vertical="center" textRotation="90" wrapText="1"/>
    </xf>
    <xf numFmtId="9" fontId="15" fillId="22" borderId="93" xfId="7" applyFont="1" applyFill="1" applyBorder="1" applyAlignment="1">
      <alignment horizontal="center" vertical="center" textRotation="90" wrapText="1"/>
    </xf>
    <xf numFmtId="9" fontId="15" fillId="22" borderId="73" xfId="7" applyFont="1" applyFill="1" applyBorder="1" applyAlignment="1">
      <alignment horizontal="center" vertical="center" textRotation="90" wrapText="1"/>
    </xf>
    <xf numFmtId="9" fontId="15" fillId="22" borderId="75" xfId="7" applyFont="1" applyFill="1" applyBorder="1" applyAlignment="1">
      <alignment horizontal="center" vertical="center" textRotation="90" wrapText="1"/>
    </xf>
    <xf numFmtId="9" fontId="15" fillId="22" borderId="88" xfId="7" applyFont="1" applyFill="1" applyBorder="1" applyAlignment="1">
      <alignment horizontal="center" vertical="center" textRotation="90" wrapText="1"/>
    </xf>
    <xf numFmtId="9" fontId="15" fillId="21" borderId="79" xfId="7" applyFont="1" applyFill="1" applyBorder="1" applyAlignment="1">
      <alignment horizontal="center" vertical="center" textRotation="90" wrapText="1"/>
    </xf>
    <xf numFmtId="9" fontId="15" fillId="21" borderId="70" xfId="7" applyFont="1" applyFill="1" applyBorder="1" applyAlignment="1">
      <alignment horizontal="center" vertical="center" textRotation="90" wrapText="1"/>
    </xf>
    <xf numFmtId="9" fontId="15" fillId="21" borderId="93" xfId="7" applyFont="1" applyFill="1" applyBorder="1" applyAlignment="1">
      <alignment horizontal="center" vertical="center" textRotation="90" wrapText="1"/>
    </xf>
    <xf numFmtId="0" fontId="34" fillId="0" borderId="0" xfId="0" applyFont="1" applyAlignment="1">
      <alignment horizontal="left" wrapText="1"/>
    </xf>
    <xf numFmtId="0" fontId="40" fillId="3" borderId="90" xfId="0" applyFont="1" applyFill="1" applyBorder="1" applyAlignment="1">
      <alignment horizontal="center" vertical="center" wrapText="1"/>
    </xf>
    <xf numFmtId="0" fontId="40" fillId="3" borderId="67" xfId="0" applyFont="1" applyFill="1" applyBorder="1" applyAlignment="1">
      <alignment horizontal="center" vertical="center" wrapText="1"/>
    </xf>
    <xf numFmtId="0" fontId="40" fillId="3" borderId="68" xfId="0" applyFont="1" applyFill="1" applyBorder="1" applyAlignment="1">
      <alignment horizontal="center" vertical="center" wrapText="1"/>
    </xf>
    <xf numFmtId="0" fontId="36" fillId="3" borderId="74" xfId="0" applyFont="1" applyFill="1" applyBorder="1" applyAlignment="1">
      <alignment horizontal="center" vertical="center" wrapText="1"/>
    </xf>
    <xf numFmtId="0" fontId="36" fillId="3" borderId="1" xfId="0" applyFont="1" applyFill="1" applyBorder="1" applyAlignment="1">
      <alignment horizontal="center" vertical="center" wrapText="1"/>
    </xf>
    <xf numFmtId="0" fontId="32" fillId="23" borderId="72" xfId="0" applyFont="1" applyFill="1" applyBorder="1" applyAlignment="1">
      <alignment horizontal="center" vertical="center" wrapText="1"/>
    </xf>
    <xf numFmtId="9" fontId="28" fillId="25" borderId="25" xfId="0" applyNumberFormat="1" applyFont="1" applyFill="1" applyBorder="1" applyAlignment="1">
      <alignment horizontal="center" vertical="center" textRotation="90" wrapText="1"/>
    </xf>
    <xf numFmtId="0" fontId="35" fillId="23" borderId="26" xfId="0" applyFont="1" applyFill="1" applyBorder="1" applyAlignment="1">
      <alignment horizontal="center"/>
    </xf>
    <xf numFmtId="0" fontId="35" fillId="23" borderId="91" xfId="0" applyFont="1" applyFill="1" applyBorder="1" applyAlignment="1">
      <alignment horizontal="center"/>
    </xf>
    <xf numFmtId="0" fontId="36" fillId="0" borderId="1" xfId="0" applyFont="1" applyBorder="1" applyAlignment="1">
      <alignment horizontal="center" wrapText="1"/>
    </xf>
    <xf numFmtId="0" fontId="36" fillId="0" borderId="32" xfId="0" applyFont="1" applyBorder="1" applyAlignment="1">
      <alignment horizont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83" xfId="0" applyFont="1" applyFill="1" applyBorder="1" applyAlignment="1">
      <alignment horizontal="center" vertical="center" wrapText="1"/>
    </xf>
    <xf numFmtId="0" fontId="28" fillId="23" borderId="71" xfId="0" applyFont="1" applyFill="1" applyBorder="1" applyAlignment="1">
      <alignment horizontal="center" vertical="center" wrapText="1"/>
    </xf>
    <xf numFmtId="0" fontId="28" fillId="23" borderId="74" xfId="0" applyFont="1" applyFill="1" applyBorder="1" applyAlignment="1">
      <alignment horizontal="center" vertical="center" wrapText="1"/>
    </xf>
    <xf numFmtId="0" fontId="28" fillId="23" borderId="85" xfId="0" applyFont="1" applyFill="1" applyBorder="1" applyAlignment="1">
      <alignment horizontal="center" vertical="center" wrapText="1"/>
    </xf>
    <xf numFmtId="0" fontId="28" fillId="23" borderId="95" xfId="0" applyFont="1" applyFill="1" applyBorder="1" applyAlignment="1">
      <alignment horizontal="center" vertical="center" wrapText="1"/>
    </xf>
    <xf numFmtId="0" fontId="28" fillId="23" borderId="32" xfId="0" applyFont="1" applyFill="1" applyBorder="1" applyAlignment="1">
      <alignment horizontal="center" vertical="center" wrapText="1"/>
    </xf>
    <xf numFmtId="0" fontId="28" fillId="23" borderId="66" xfId="0" applyFont="1" applyFill="1" applyBorder="1" applyAlignment="1">
      <alignment horizontal="center" vertical="center" wrapText="1"/>
    </xf>
    <xf numFmtId="0" fontId="32" fillId="23" borderId="71" xfId="0" applyFont="1" applyFill="1" applyBorder="1" applyAlignment="1">
      <alignment horizontal="center" vertical="center" wrapText="1"/>
    </xf>
    <xf numFmtId="0" fontId="32" fillId="23" borderId="74" xfId="0" applyFont="1" applyFill="1" applyBorder="1" applyAlignment="1">
      <alignment horizontal="center" vertical="center" wrapText="1"/>
    </xf>
    <xf numFmtId="0" fontId="32" fillId="23" borderId="86" xfId="0" applyFont="1" applyFill="1" applyBorder="1" applyAlignment="1">
      <alignment horizontal="center" vertical="center" wrapText="1"/>
    </xf>
    <xf numFmtId="0" fontId="28" fillId="23" borderId="72" xfId="0" applyFont="1" applyFill="1" applyBorder="1" applyAlignment="1">
      <alignment horizontal="center" vertical="center" wrapText="1"/>
    </xf>
    <xf numFmtId="0" fontId="28" fillId="23" borderId="1" xfId="0" applyFont="1" applyFill="1" applyBorder="1" applyAlignment="1">
      <alignment horizontal="center" vertical="center" wrapText="1"/>
    </xf>
    <xf numFmtId="0" fontId="28" fillId="23" borderId="87" xfId="0" applyFont="1" applyFill="1" applyBorder="1" applyAlignment="1">
      <alignment horizontal="center" vertical="center" wrapText="1"/>
    </xf>
    <xf numFmtId="0" fontId="16" fillId="23" borderId="72" xfId="0" applyFont="1" applyFill="1" applyBorder="1" applyAlignment="1">
      <alignment horizontal="center" vertical="center" wrapText="1"/>
    </xf>
    <xf numFmtId="0" fontId="16" fillId="23" borderId="1" xfId="0" applyFont="1" applyFill="1" applyBorder="1" applyAlignment="1">
      <alignment horizontal="center" vertical="center" wrapText="1"/>
    </xf>
    <xf numFmtId="0" fontId="16" fillId="23" borderId="87" xfId="0" applyFont="1" applyFill="1" applyBorder="1" applyAlignment="1">
      <alignment horizontal="center" vertical="center" wrapText="1"/>
    </xf>
    <xf numFmtId="0" fontId="28" fillId="23" borderId="92" xfId="0" applyFont="1" applyFill="1" applyBorder="1" applyAlignment="1">
      <alignment horizontal="center" vertical="center" wrapText="1"/>
    </xf>
    <xf numFmtId="0" fontId="32" fillId="23" borderId="5" xfId="0" applyFont="1" applyFill="1" applyBorder="1" applyAlignment="1">
      <alignment horizontal="center" vertical="center" wrapText="1"/>
    </xf>
    <xf numFmtId="0" fontId="32" fillId="23" borderId="6" xfId="0" applyFont="1" applyFill="1" applyBorder="1" applyAlignment="1">
      <alignment horizontal="center" vertical="center" wrapText="1"/>
    </xf>
    <xf numFmtId="0" fontId="32" fillId="23" borderId="83" xfId="0" applyFont="1" applyFill="1" applyBorder="1" applyAlignment="1">
      <alignment horizontal="center" vertical="center" wrapText="1"/>
    </xf>
    <xf numFmtId="0" fontId="28" fillId="23" borderId="96" xfId="0" applyFont="1" applyFill="1" applyBorder="1" applyAlignment="1">
      <alignment horizontal="center" vertical="center" wrapText="1"/>
    </xf>
    <xf numFmtId="0" fontId="28" fillId="23" borderId="97" xfId="0" applyFont="1" applyFill="1" applyBorder="1" applyAlignment="1">
      <alignment horizontal="center" vertical="center" wrapText="1"/>
    </xf>
    <xf numFmtId="0" fontId="28" fillId="24" borderId="1" xfId="0" applyFont="1" applyFill="1" applyBorder="1" applyAlignment="1">
      <alignment horizontal="center" vertical="center" wrapText="1"/>
    </xf>
    <xf numFmtId="9" fontId="15" fillId="22" borderId="71" xfId="7" applyFont="1" applyFill="1" applyBorder="1" applyAlignment="1">
      <alignment horizontal="center" vertical="center" textRotation="90" wrapText="1"/>
    </xf>
    <xf numFmtId="9" fontId="15" fillId="22" borderId="74" xfId="7" applyFont="1" applyFill="1" applyBorder="1" applyAlignment="1">
      <alignment horizontal="center" vertical="center" textRotation="90" wrapText="1"/>
    </xf>
    <xf numFmtId="9" fontId="15" fillId="22" borderId="86" xfId="7" applyFont="1" applyFill="1" applyBorder="1" applyAlignment="1">
      <alignment horizontal="center" vertical="center" textRotation="90" wrapText="1"/>
    </xf>
    <xf numFmtId="9" fontId="15" fillId="22" borderId="72" xfId="7" applyFont="1" applyFill="1" applyBorder="1" applyAlignment="1">
      <alignment horizontal="center" vertical="center" textRotation="90" wrapText="1"/>
    </xf>
    <xf numFmtId="9" fontId="15" fillId="22" borderId="1" xfId="7" applyFont="1" applyFill="1" applyBorder="1" applyAlignment="1">
      <alignment horizontal="center" vertical="center" textRotation="90" wrapText="1"/>
    </xf>
    <xf numFmtId="9" fontId="15" fillId="22" borderId="87" xfId="7" applyFont="1" applyFill="1" applyBorder="1" applyAlignment="1">
      <alignment horizontal="center" vertical="center" textRotation="90" wrapText="1"/>
    </xf>
    <xf numFmtId="9" fontId="28" fillId="25" borderId="81" xfId="0" applyNumberFormat="1" applyFont="1" applyFill="1" applyBorder="1" applyAlignment="1">
      <alignment horizontal="center" vertical="center" textRotation="90" wrapText="1"/>
    </xf>
    <xf numFmtId="0" fontId="35" fillId="23" borderId="80" xfId="0" applyFont="1" applyFill="1" applyBorder="1" applyAlignment="1">
      <alignment horizontal="center"/>
    </xf>
    <xf numFmtId="0" fontId="35" fillId="23" borderId="94" xfId="0" applyFont="1" applyFill="1" applyBorder="1" applyAlignment="1">
      <alignment horizontal="center"/>
    </xf>
    <xf numFmtId="9" fontId="28" fillId="25" borderId="82" xfId="0" applyNumberFormat="1" applyFont="1" applyFill="1" applyBorder="1" applyAlignment="1">
      <alignment horizontal="center" vertical="center" textRotation="90" wrapText="1"/>
    </xf>
    <xf numFmtId="9" fontId="15" fillId="21" borderId="73" xfId="7" applyFont="1" applyFill="1" applyBorder="1" applyAlignment="1">
      <alignment horizontal="center" vertical="center" textRotation="90" wrapText="1"/>
    </xf>
    <xf numFmtId="9" fontId="15" fillId="21" borderId="75" xfId="7" applyFont="1" applyFill="1" applyBorder="1" applyAlignment="1">
      <alignment horizontal="center" vertical="center" textRotation="90" wrapText="1"/>
    </xf>
    <xf numFmtId="9" fontId="15" fillId="21" borderId="88" xfId="7" applyFont="1" applyFill="1" applyBorder="1" applyAlignment="1">
      <alignment horizontal="center" vertical="center" textRotation="90" wrapText="1"/>
    </xf>
    <xf numFmtId="0" fontId="47" fillId="36" borderId="101" xfId="0" applyFont="1" applyFill="1" applyBorder="1" applyAlignment="1">
      <alignment horizontal="center" vertical="center" wrapText="1"/>
    </xf>
    <xf numFmtId="0" fontId="48" fillId="0" borderId="101" xfId="0" applyFont="1" applyBorder="1" applyAlignment="1">
      <alignment horizontal="center" wrapText="1"/>
    </xf>
    <xf numFmtId="0" fontId="48" fillId="0" borderId="102" xfId="0" applyFont="1" applyBorder="1" applyAlignment="1">
      <alignment horizontal="center" wrapText="1"/>
    </xf>
    <xf numFmtId="14" fontId="36" fillId="2" borderId="1" xfId="0" applyNumberFormat="1" applyFont="1" applyFill="1" applyBorder="1" applyAlignment="1">
      <alignment horizontal="center" vertical="center" wrapText="1"/>
    </xf>
    <xf numFmtId="14" fontId="37" fillId="2" borderId="1" xfId="0" applyNumberFormat="1" applyFont="1" applyFill="1" applyBorder="1" applyAlignment="1">
      <alignment horizontal="center" vertical="center" wrapText="1"/>
    </xf>
    <xf numFmtId="14" fontId="1" fillId="2" borderId="96" xfId="0" applyNumberFormat="1" applyFont="1" applyFill="1" applyBorder="1" applyAlignment="1">
      <alignment horizontal="center" vertical="top" wrapText="1"/>
    </xf>
    <xf numFmtId="0" fontId="32" fillId="23" borderId="84" xfId="0" applyFont="1" applyFill="1" applyBorder="1" applyAlignment="1">
      <alignment horizontal="center" vertical="center" wrapText="1"/>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32" fillId="16" borderId="5" xfId="0" applyFont="1" applyFill="1" applyBorder="1" applyAlignment="1">
      <alignment horizontal="center" vertical="center"/>
    </xf>
    <xf numFmtId="0" fontId="32" fillId="16" borderId="6" xfId="0" applyFont="1" applyFill="1" applyBorder="1" applyAlignment="1">
      <alignment horizontal="center" vertical="center"/>
    </xf>
    <xf numFmtId="0" fontId="32" fillId="16" borderId="11" xfId="0" applyFont="1" applyFill="1" applyBorder="1" applyAlignment="1">
      <alignment horizontal="center" vertical="center"/>
    </xf>
    <xf numFmtId="0" fontId="33" fillId="3" borderId="7" xfId="0" applyFont="1" applyFill="1" applyBorder="1" applyAlignment="1">
      <alignment horizontal="center" vertical="center"/>
    </xf>
    <xf numFmtId="0" fontId="33" fillId="3" borderId="0" xfId="0" applyFont="1" applyFill="1" applyAlignment="1">
      <alignment horizontal="center" vertical="center"/>
    </xf>
    <xf numFmtId="0" fontId="33" fillId="3" borderId="12" xfId="0" applyFont="1" applyFill="1" applyBorder="1" applyAlignment="1">
      <alignment horizontal="center" vertical="center"/>
    </xf>
    <xf numFmtId="0" fontId="32" fillId="16" borderId="7" xfId="0" applyFont="1" applyFill="1" applyBorder="1" applyAlignment="1">
      <alignment horizontal="center" vertical="center"/>
    </xf>
    <xf numFmtId="0" fontId="32" fillId="16" borderId="0" xfId="0" applyFont="1" applyFill="1" applyAlignment="1">
      <alignment horizontal="center" vertical="center"/>
    </xf>
    <xf numFmtId="0" fontId="32" fillId="16" borderId="12" xfId="0" applyFont="1" applyFill="1" applyBorder="1" applyAlignment="1">
      <alignment horizontal="center" vertical="center"/>
    </xf>
    <xf numFmtId="0" fontId="11" fillId="16" borderId="8" xfId="0" applyFont="1" applyFill="1" applyBorder="1" applyAlignment="1">
      <alignment horizontal="center" vertical="center"/>
    </xf>
    <xf numFmtId="0" fontId="11" fillId="16" borderId="9" xfId="0" applyFont="1" applyFill="1" applyBorder="1" applyAlignment="1">
      <alignment horizontal="center" vertical="center"/>
    </xf>
    <xf numFmtId="0" fontId="11" fillId="16" borderId="4" xfId="0" applyFont="1" applyFill="1" applyBorder="1" applyAlignment="1">
      <alignment horizontal="center" vertical="center"/>
    </xf>
    <xf numFmtId="0" fontId="11" fillId="16" borderId="18" xfId="0" applyFont="1" applyFill="1" applyBorder="1" applyAlignment="1">
      <alignment horizontal="center" vertical="center" textRotation="90"/>
    </xf>
    <xf numFmtId="0" fontId="11" fillId="16" borderId="20" xfId="0" applyFont="1" applyFill="1" applyBorder="1" applyAlignment="1">
      <alignment horizontal="center" vertical="center" textRotation="90"/>
    </xf>
    <xf numFmtId="0" fontId="13" fillId="16" borderId="5" xfId="0" applyFont="1" applyFill="1" applyBorder="1" applyAlignment="1">
      <alignment horizontal="center" vertical="center"/>
    </xf>
    <xf numFmtId="0" fontId="13" fillId="16" borderId="6" xfId="0" applyFont="1" applyFill="1" applyBorder="1" applyAlignment="1">
      <alignment horizontal="center" vertical="center"/>
    </xf>
    <xf numFmtId="0" fontId="13" fillId="16" borderId="11" xfId="0" applyFont="1" applyFill="1" applyBorder="1" applyAlignment="1">
      <alignment horizontal="center" vertical="center"/>
    </xf>
    <xf numFmtId="0" fontId="13" fillId="16" borderId="7" xfId="0" applyFont="1" applyFill="1" applyBorder="1" applyAlignment="1">
      <alignment horizontal="center" vertical="center"/>
    </xf>
    <xf numFmtId="0" fontId="13" fillId="16" borderId="0" xfId="0" applyFont="1" applyFill="1" applyAlignment="1">
      <alignment horizontal="center" vertical="center"/>
    </xf>
    <xf numFmtId="0" fontId="13" fillId="16" borderId="12" xfId="0" applyFont="1" applyFill="1" applyBorder="1" applyAlignment="1">
      <alignment horizontal="center" vertical="center"/>
    </xf>
    <xf numFmtId="0" fontId="14" fillId="16" borderId="7" xfId="0" applyFont="1" applyFill="1" applyBorder="1" applyAlignment="1">
      <alignment horizontal="center" vertical="center"/>
    </xf>
    <xf numFmtId="0" fontId="14" fillId="16" borderId="0" xfId="0" applyFont="1" applyFill="1" applyAlignment="1">
      <alignment horizontal="center" vertical="center"/>
    </xf>
    <xf numFmtId="0" fontId="14" fillId="16" borderId="12" xfId="0" applyFont="1" applyFill="1" applyBorder="1" applyAlignment="1">
      <alignment horizontal="center" vertical="center"/>
    </xf>
    <xf numFmtId="0" fontId="28" fillId="27" borderId="59" xfId="0" applyFont="1" applyFill="1" applyBorder="1" applyAlignment="1">
      <alignment horizontal="center" vertical="center" textRotation="90" wrapText="1"/>
    </xf>
    <xf numFmtId="0" fontId="28" fillId="27" borderId="65" xfId="0" applyFont="1" applyFill="1" applyBorder="1" applyAlignment="1">
      <alignment horizontal="center" vertical="center" textRotation="90" wrapText="1"/>
    </xf>
    <xf numFmtId="0" fontId="19" fillId="28" borderId="60" xfId="0" applyFont="1" applyFill="1" applyBorder="1" applyAlignment="1">
      <alignment horizontal="center" vertical="center" textRotation="90" wrapText="1"/>
    </xf>
    <xf numFmtId="0" fontId="19" fillId="28" borderId="64" xfId="0" applyFont="1" applyFill="1" applyBorder="1" applyAlignment="1">
      <alignment horizontal="center" vertical="center" textRotation="90" wrapText="1"/>
    </xf>
    <xf numFmtId="0" fontId="19" fillId="29" borderId="60" xfId="0" applyFont="1" applyFill="1" applyBorder="1" applyAlignment="1">
      <alignment horizontal="center" vertical="center" textRotation="90" wrapText="1"/>
    </xf>
    <xf numFmtId="0" fontId="19" fillId="29" borderId="64" xfId="0" applyFont="1" applyFill="1" applyBorder="1" applyAlignment="1">
      <alignment horizontal="center" vertical="center" textRotation="90" wrapText="1"/>
    </xf>
    <xf numFmtId="0" fontId="19" fillId="28" borderId="45" xfId="0" applyFont="1" applyFill="1" applyBorder="1" applyAlignment="1">
      <alignment horizontal="center" vertical="center" textRotation="90" wrapText="1"/>
    </xf>
    <xf numFmtId="0" fontId="19" fillId="28" borderId="54" xfId="0" applyFont="1" applyFill="1" applyBorder="1" applyAlignment="1">
      <alignment horizontal="center" vertical="center" textRotation="90" wrapText="1"/>
    </xf>
    <xf numFmtId="0" fontId="28" fillId="16" borderId="33" xfId="0" applyFont="1" applyFill="1" applyBorder="1" applyAlignment="1">
      <alignment horizontal="center" vertical="center"/>
    </xf>
    <xf numFmtId="0" fontId="28" fillId="16" borderId="34" xfId="0" applyFont="1" applyFill="1" applyBorder="1" applyAlignment="1">
      <alignment horizontal="center" vertical="center"/>
    </xf>
    <xf numFmtId="0" fontId="28" fillId="16" borderId="35" xfId="0" applyFont="1" applyFill="1" applyBorder="1" applyAlignment="1">
      <alignment horizontal="center" vertical="center"/>
    </xf>
    <xf numFmtId="0" fontId="20" fillId="3" borderId="36" xfId="0" applyFont="1" applyFill="1" applyBorder="1" applyAlignment="1">
      <alignment horizontal="center" vertical="center"/>
    </xf>
    <xf numFmtId="0" fontId="20" fillId="3" borderId="0" xfId="0" applyFont="1" applyFill="1" applyAlignment="1">
      <alignment horizontal="center" vertical="center"/>
    </xf>
    <xf numFmtId="0" fontId="20" fillId="3" borderId="37" xfId="0" applyFont="1" applyFill="1" applyBorder="1" applyAlignment="1">
      <alignment horizontal="center" vertical="center"/>
    </xf>
    <xf numFmtId="0" fontId="28" fillId="16" borderId="38" xfId="0" applyFont="1" applyFill="1" applyBorder="1" applyAlignment="1">
      <alignment horizontal="center" vertical="center"/>
    </xf>
    <xf numFmtId="0" fontId="28" fillId="16" borderId="39" xfId="0" applyFont="1" applyFill="1" applyBorder="1" applyAlignment="1">
      <alignment horizontal="center" vertical="center"/>
    </xf>
    <xf numFmtId="0" fontId="28" fillId="16" borderId="40" xfId="0" applyFont="1" applyFill="1" applyBorder="1" applyAlignment="1">
      <alignment horizontal="center" vertical="center"/>
    </xf>
    <xf numFmtId="0" fontId="29" fillId="26" borderId="41" xfId="0" applyFont="1" applyFill="1" applyBorder="1" applyAlignment="1">
      <alignment horizontal="center" vertical="center" wrapText="1"/>
    </xf>
    <xf numFmtId="0" fontId="29" fillId="26" borderId="42" xfId="0" applyFont="1" applyFill="1" applyBorder="1" applyAlignment="1">
      <alignment horizontal="center" vertical="center" wrapText="1"/>
    </xf>
    <xf numFmtId="0" fontId="28" fillId="27" borderId="44" xfId="0" applyFont="1" applyFill="1" applyBorder="1" applyAlignment="1">
      <alignment horizontal="center" vertical="center" textRotation="90" wrapText="1"/>
    </xf>
    <xf numFmtId="0" fontId="28" fillId="27" borderId="49" xfId="0" applyFont="1" applyFill="1" applyBorder="1" applyAlignment="1">
      <alignment horizontal="center" vertical="center" textRotation="90" wrapText="1"/>
    </xf>
    <xf numFmtId="0" fontId="28" fillId="27" borderId="58" xfId="0" applyFont="1" applyFill="1" applyBorder="1" applyAlignment="1">
      <alignment horizontal="center" vertical="center" textRotation="90" wrapText="1"/>
    </xf>
    <xf numFmtId="0" fontId="19" fillId="28" borderId="50" xfId="0" applyFont="1" applyFill="1" applyBorder="1" applyAlignment="1">
      <alignment horizontal="center" vertical="center" textRotation="90" wrapText="1"/>
    </xf>
    <xf numFmtId="0" fontId="19" fillId="3" borderId="45" xfId="0" applyFont="1" applyFill="1" applyBorder="1" applyAlignment="1">
      <alignment horizontal="center" vertical="center" textRotation="90" wrapText="1"/>
    </xf>
    <xf numFmtId="0" fontId="19" fillId="3" borderId="54" xfId="0" applyFont="1" applyFill="1" applyBorder="1" applyAlignment="1">
      <alignment horizontal="center" vertical="center" textRotation="90" wrapText="1"/>
    </xf>
    <xf numFmtId="0" fontId="10" fillId="0" borderId="3" xfId="0" applyFont="1" applyBorder="1" applyAlignment="1">
      <alignment horizontal="center" vertical="center" wrapText="1"/>
    </xf>
    <xf numFmtId="0" fontId="6" fillId="9" borderId="2" xfId="0" applyFont="1" applyFill="1" applyBorder="1" applyAlignment="1">
      <alignment horizontal="center" vertical="center" wrapText="1"/>
    </xf>
    <xf numFmtId="0" fontId="6" fillId="19" borderId="2" xfId="0" applyFont="1" applyFill="1" applyBorder="1" applyAlignment="1">
      <alignment horizontal="center" vertical="center" wrapText="1"/>
    </xf>
    <xf numFmtId="0" fontId="6" fillId="20" borderId="2" xfId="0" applyFont="1" applyFill="1" applyBorder="1" applyAlignment="1">
      <alignment horizontal="center" vertical="center" wrapText="1"/>
    </xf>
    <xf numFmtId="0" fontId="25" fillId="3" borderId="7" xfId="0" applyFont="1" applyFill="1" applyBorder="1" applyAlignment="1">
      <alignment horizontal="center" vertical="center"/>
    </xf>
    <xf numFmtId="0" fontId="25" fillId="3" borderId="0" xfId="0" applyFont="1" applyFill="1" applyAlignment="1">
      <alignment horizontal="center" vertical="center"/>
    </xf>
    <xf numFmtId="0" fontId="25" fillId="3" borderId="12" xfId="0" applyFont="1" applyFill="1" applyBorder="1" applyAlignment="1">
      <alignment horizontal="center" vertical="center"/>
    </xf>
    <xf numFmtId="0" fontId="10" fillId="0" borderId="0" xfId="0" applyFont="1" applyAlignment="1">
      <alignment horizontal="center" vertical="top"/>
    </xf>
    <xf numFmtId="0" fontId="10" fillId="0" borderId="24" xfId="0" applyFont="1" applyBorder="1" applyAlignment="1">
      <alignment horizontal="center" vertical="top"/>
    </xf>
    <xf numFmtId="0" fontId="2" fillId="0" borderId="0" xfId="0" applyFont="1" applyAlignment="1">
      <alignment horizontal="center" wrapText="1"/>
    </xf>
  </cellXfs>
  <cellStyles count="9">
    <cellStyle name="Hipervínculo" xfId="8" builtinId="8"/>
    <cellStyle name="Millares" xfId="5" builtinId="3"/>
    <cellStyle name="Moneda" xfId="6" builtinId="4"/>
    <cellStyle name="Normal" xfId="0" builtinId="0"/>
    <cellStyle name="Normal 2" xfId="1" xr:uid="{00000000-0005-0000-0000-000003000000}"/>
    <cellStyle name="Normal 3" xfId="2" xr:uid="{00000000-0005-0000-0000-000004000000}"/>
    <cellStyle name="Normal 4" xfId="4" xr:uid="{00000000-0005-0000-0000-000005000000}"/>
    <cellStyle name="Percent 2" xfId="3" xr:uid="{00000000-0005-0000-0000-000006000000}"/>
    <cellStyle name="Porcentaje" xfId="7" builtinId="5"/>
  </cellStyles>
  <dxfs count="0"/>
  <tableStyles count="0" defaultTableStyle="TableStyleMedium2" defaultPivotStyle="PivotStyleLight16"/>
  <colors>
    <mruColors>
      <color rgb="FF41AB64"/>
      <color rgb="FFFF9900"/>
      <color rgb="FFFFCC66"/>
      <color rgb="FFFFFF99"/>
      <color rgb="FFFFFF66"/>
      <color rgb="FFCCFFCC"/>
      <color rgb="FF33B8FB"/>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132386</xdr:colOff>
      <xdr:row>0</xdr:row>
      <xdr:rowOff>37907</xdr:rowOff>
    </xdr:from>
    <xdr:to>
      <xdr:col>1</xdr:col>
      <xdr:colOff>755072</xdr:colOff>
      <xdr:row>2</xdr:row>
      <xdr:rowOff>150511</xdr:rowOff>
    </xdr:to>
    <xdr:pic>
      <xdr:nvPicPr>
        <xdr:cNvPr id="2" name="Imagen 1">
          <a:extLst>
            <a:ext uri="{FF2B5EF4-FFF2-40B4-BE49-F238E27FC236}">
              <a16:creationId xmlns:a16="http://schemas.microsoft.com/office/drawing/2014/main" id="{4EEC80E8-EB3C-4024-BE1D-B1F533FB2B5A}"/>
            </a:ext>
          </a:extLst>
        </xdr:cNvPr>
        <xdr:cNvPicPr>
          <a:picLocks noChangeAspect="1"/>
        </xdr:cNvPicPr>
      </xdr:nvPicPr>
      <xdr:blipFill>
        <a:blip xmlns:r="http://schemas.openxmlformats.org/officeDocument/2006/relationships" r:embed="rId1"/>
        <a:stretch>
          <a:fillRect/>
        </a:stretch>
      </xdr:blipFill>
      <xdr:spPr>
        <a:xfrm>
          <a:off x="132386" y="37907"/>
          <a:ext cx="937877" cy="6748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29596</xdr:colOff>
      <xdr:row>0</xdr:row>
      <xdr:rowOff>46604</xdr:rowOff>
    </xdr:from>
    <xdr:to>
      <xdr:col>1</xdr:col>
      <xdr:colOff>44538</xdr:colOff>
      <xdr:row>2</xdr:row>
      <xdr:rowOff>224923</xdr:rowOff>
    </xdr:to>
    <xdr:pic>
      <xdr:nvPicPr>
        <xdr:cNvPr id="2" name="Imagen 1">
          <a:extLst>
            <a:ext uri="{FF2B5EF4-FFF2-40B4-BE49-F238E27FC236}">
              <a16:creationId xmlns:a16="http://schemas.microsoft.com/office/drawing/2014/main" id="{6D15BA45-01C7-44EB-9CAE-86FDA96C46A7}"/>
            </a:ext>
          </a:extLst>
        </xdr:cNvPr>
        <xdr:cNvPicPr>
          <a:picLocks noChangeAspect="1"/>
        </xdr:cNvPicPr>
      </xdr:nvPicPr>
      <xdr:blipFill>
        <a:blip xmlns:r="http://schemas.openxmlformats.org/officeDocument/2006/relationships" r:embed="rId1"/>
        <a:stretch>
          <a:fillRect/>
        </a:stretch>
      </xdr:blipFill>
      <xdr:spPr>
        <a:xfrm>
          <a:off x="29596" y="46604"/>
          <a:ext cx="907911" cy="705596"/>
        </a:xfrm>
        <a:prstGeom prst="rect">
          <a:avLst/>
        </a:prstGeom>
      </xdr:spPr>
    </xdr:pic>
    <xdr:clientData/>
  </xdr:twoCellAnchor>
  <xdr:twoCellAnchor editAs="oneCell">
    <xdr:from>
      <xdr:col>6</xdr:col>
      <xdr:colOff>14742</xdr:colOff>
      <xdr:row>0</xdr:row>
      <xdr:rowOff>38100</xdr:rowOff>
    </xdr:from>
    <xdr:to>
      <xdr:col>7</xdr:col>
      <xdr:colOff>416126</xdr:colOff>
      <xdr:row>2</xdr:row>
      <xdr:rowOff>216419</xdr:rowOff>
    </xdr:to>
    <xdr:pic>
      <xdr:nvPicPr>
        <xdr:cNvPr id="3" name="Imagen 2">
          <a:extLst>
            <a:ext uri="{FF2B5EF4-FFF2-40B4-BE49-F238E27FC236}">
              <a16:creationId xmlns:a16="http://schemas.microsoft.com/office/drawing/2014/main" id="{7420D728-F60A-48FE-87D9-AFEABB4779E8}"/>
            </a:ext>
          </a:extLst>
        </xdr:cNvPr>
        <xdr:cNvPicPr>
          <a:picLocks noChangeAspect="1"/>
        </xdr:cNvPicPr>
      </xdr:nvPicPr>
      <xdr:blipFill>
        <a:blip xmlns:r="http://schemas.openxmlformats.org/officeDocument/2006/relationships" r:embed="rId1"/>
        <a:stretch>
          <a:fillRect/>
        </a:stretch>
      </xdr:blipFill>
      <xdr:spPr>
        <a:xfrm>
          <a:off x="6435613" y="38100"/>
          <a:ext cx="945669" cy="7055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38102</xdr:rowOff>
    </xdr:from>
    <xdr:to>
      <xdr:col>2</xdr:col>
      <xdr:colOff>346710</xdr:colOff>
      <xdr:row>2</xdr:row>
      <xdr:rowOff>153756</xdr:rowOff>
    </xdr:to>
    <xdr:pic>
      <xdr:nvPicPr>
        <xdr:cNvPr id="2" name="Imagen 1">
          <a:extLst>
            <a:ext uri="{FF2B5EF4-FFF2-40B4-BE49-F238E27FC236}">
              <a16:creationId xmlns:a16="http://schemas.microsoft.com/office/drawing/2014/main" id="{17B8C422-DDAF-4203-AF6C-F7BFAA968A79}"/>
            </a:ext>
          </a:extLst>
        </xdr:cNvPr>
        <xdr:cNvPicPr>
          <a:picLocks noChangeAspect="1"/>
        </xdr:cNvPicPr>
      </xdr:nvPicPr>
      <xdr:blipFill>
        <a:blip xmlns:r="http://schemas.openxmlformats.org/officeDocument/2006/relationships" r:embed="rId1"/>
        <a:stretch>
          <a:fillRect/>
        </a:stretch>
      </xdr:blipFill>
      <xdr:spPr>
        <a:xfrm>
          <a:off x="830580" y="38102"/>
          <a:ext cx="723900" cy="4890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152400</xdr:colOff>
      <xdr:row>0</xdr:row>
      <xdr:rowOff>30482</xdr:rowOff>
    </xdr:from>
    <xdr:to>
      <xdr:col>17</xdr:col>
      <xdr:colOff>0</xdr:colOff>
      <xdr:row>2</xdr:row>
      <xdr:rowOff>146136</xdr:rowOff>
    </xdr:to>
    <xdr:pic>
      <xdr:nvPicPr>
        <xdr:cNvPr id="2" name="Imagen 1">
          <a:extLst>
            <a:ext uri="{FF2B5EF4-FFF2-40B4-BE49-F238E27FC236}">
              <a16:creationId xmlns:a16="http://schemas.microsoft.com/office/drawing/2014/main" id="{904E5087-62D8-4987-906B-DC67C5C9E3C4}"/>
            </a:ext>
          </a:extLst>
        </xdr:cNvPr>
        <xdr:cNvPicPr>
          <a:picLocks noChangeAspect="1"/>
        </xdr:cNvPicPr>
      </xdr:nvPicPr>
      <xdr:blipFill>
        <a:blip xmlns:r="http://schemas.openxmlformats.org/officeDocument/2006/relationships" r:embed="rId1"/>
        <a:stretch>
          <a:fillRect/>
        </a:stretch>
      </xdr:blipFill>
      <xdr:spPr>
        <a:xfrm>
          <a:off x="906780" y="30482"/>
          <a:ext cx="723900" cy="489034"/>
        </a:xfrm>
        <a:prstGeom prst="rect">
          <a:avLst/>
        </a:prstGeom>
      </xdr:spPr>
    </xdr:pic>
    <xdr:clientData/>
  </xdr:twoCellAnchor>
  <xdr:twoCellAnchor>
    <xdr:from>
      <xdr:col>16</xdr:col>
      <xdr:colOff>323850</xdr:colOff>
      <xdr:row>9</xdr:row>
      <xdr:rowOff>243840</xdr:rowOff>
    </xdr:from>
    <xdr:to>
      <xdr:col>16</xdr:col>
      <xdr:colOff>445770</xdr:colOff>
      <xdr:row>11</xdr:row>
      <xdr:rowOff>83820</xdr:rowOff>
    </xdr:to>
    <xdr:sp macro="" textlink="">
      <xdr:nvSpPr>
        <xdr:cNvPr id="3" name="Flecha: hacia abajo 2">
          <a:extLst>
            <a:ext uri="{FF2B5EF4-FFF2-40B4-BE49-F238E27FC236}">
              <a16:creationId xmlns:a16="http://schemas.microsoft.com/office/drawing/2014/main" id="{AC2EF699-A0C9-49D7-8DCC-2122278808B8}"/>
            </a:ext>
          </a:extLst>
        </xdr:cNvPr>
        <xdr:cNvSpPr/>
      </xdr:nvSpPr>
      <xdr:spPr>
        <a:xfrm>
          <a:off x="1078230" y="2225040"/>
          <a:ext cx="121920" cy="601980"/>
        </a:xfrm>
        <a:prstGeom prst="downArrow">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53340</xdr:colOff>
      <xdr:row>4</xdr:row>
      <xdr:rowOff>26671</xdr:rowOff>
    </xdr:from>
    <xdr:to>
      <xdr:col>23</xdr:col>
      <xdr:colOff>95250</xdr:colOff>
      <xdr:row>4</xdr:row>
      <xdr:rowOff>156210</xdr:rowOff>
    </xdr:to>
    <xdr:sp macro="" textlink="">
      <xdr:nvSpPr>
        <xdr:cNvPr id="4" name="Flecha: a la derecha 3">
          <a:extLst>
            <a:ext uri="{FF2B5EF4-FFF2-40B4-BE49-F238E27FC236}">
              <a16:creationId xmlns:a16="http://schemas.microsoft.com/office/drawing/2014/main" id="{A031FCEC-E44A-4704-A316-2664CF0403CF}"/>
            </a:ext>
          </a:extLst>
        </xdr:cNvPr>
        <xdr:cNvSpPr/>
      </xdr:nvSpPr>
      <xdr:spPr>
        <a:xfrm>
          <a:off x="4358640" y="758191"/>
          <a:ext cx="807720" cy="129539"/>
        </a:xfrm>
        <a:prstGeom prst="rightArrow">
          <a:avLst/>
        </a:prstGeom>
        <a:solidFill>
          <a:srgbClr val="FF990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drive.google.com/drive/folders/1fVsK0iJpmIf3faIXO5XNujAv3lCBls1p?usp=sharing" TargetMode="External"/><Relationship Id="rId7" Type="http://schemas.openxmlformats.org/officeDocument/2006/relationships/printerSettings" Target="../printerSettings/printerSettings1.bin"/><Relationship Id="rId2" Type="http://schemas.openxmlformats.org/officeDocument/2006/relationships/hyperlink" Target="https://drive.google.com/drive/folders/1dYJefX9xPR-3SKyms-l5GYMRHvI4Ys42?usp=sharing" TargetMode="External"/><Relationship Id="rId1" Type="http://schemas.openxmlformats.org/officeDocument/2006/relationships/hyperlink" Target="https://drive.google.com/drive/folders/1VLhKCWwZLb1IN9MgbmHQnFcJAF1dMhqc?usp=sharing" TargetMode="External"/><Relationship Id="rId6" Type="http://schemas.openxmlformats.org/officeDocument/2006/relationships/hyperlink" Target="https://drive.google.com/drive/folders/1cH9ev8fgGkn2unKsoNv6Gf6IwLAmUj7R?usp=sharing" TargetMode="External"/><Relationship Id="rId5" Type="http://schemas.openxmlformats.org/officeDocument/2006/relationships/hyperlink" Target="https://drive.google.com/drive/folders/15D_yRBWyqqq2Mf0GKQbjnlJ3A5T2_xnA?usp=sharing" TargetMode="External"/><Relationship Id="rId10" Type="http://schemas.openxmlformats.org/officeDocument/2006/relationships/comments" Target="../comments1.xml"/><Relationship Id="rId4" Type="http://schemas.openxmlformats.org/officeDocument/2006/relationships/hyperlink" Target="https://drive.google.com/drive/folders/1K8Oq0BMbRcR662135s5APHa5QQMM4VXk?usp=sharinghttps://drive.google.com/drive/folders/1K8Oq0BMbRcR662135s5APHa5QQMM4VXk?usp=sharing"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CAEB0-0186-4B74-894A-6049C496078B}">
  <sheetPr>
    <tabColor rgb="FFC00000"/>
  </sheetPr>
  <dimension ref="A1:AC18"/>
  <sheetViews>
    <sheetView showGridLines="0" tabSelected="1" topLeftCell="V1" zoomScaleNormal="100" zoomScaleSheetLayoutView="89" workbookViewId="0">
      <selection activeCell="AC7" sqref="AC7:AC10"/>
    </sheetView>
  </sheetViews>
  <sheetFormatPr baseColWidth="10" defaultColWidth="11.42578125" defaultRowHeight="12.75" x14ac:dyDescent="0.2"/>
  <cols>
    <col min="1" max="1" width="4.42578125" style="121" bestFit="1" customWidth="1"/>
    <col min="2" max="2" width="13.85546875" style="130" customWidth="1"/>
    <col min="3" max="3" width="11.5703125" style="131" customWidth="1"/>
    <col min="4" max="4" width="38.42578125" style="129" bestFit="1" customWidth="1"/>
    <col min="5" max="5" width="8.140625" style="122" customWidth="1"/>
    <col min="6" max="7" width="4.140625" style="123" customWidth="1"/>
    <col min="8" max="8" width="8.5703125" style="124" bestFit="1" customWidth="1"/>
    <col min="9" max="9" width="4.85546875" style="124" customWidth="1"/>
    <col min="10" max="10" width="38.5703125" style="125" customWidth="1"/>
    <col min="11" max="12" width="4.5703125" style="128" hidden="1" customWidth="1"/>
    <col min="13" max="13" width="3.140625" style="128" hidden="1" customWidth="1"/>
    <col min="14" max="14" width="4.42578125" style="128" hidden="1" customWidth="1"/>
    <col min="15" max="15" width="4.140625" style="128" hidden="1" customWidth="1"/>
    <col min="16" max="17" width="4.85546875" style="128" hidden="1" customWidth="1"/>
    <col min="18" max="21" width="3.42578125" style="128" hidden="1" customWidth="1"/>
    <col min="22" max="23" width="3.85546875" style="124" customWidth="1"/>
    <col min="24" max="24" width="8.5703125" style="124" bestFit="1" customWidth="1"/>
    <col min="25" max="25" width="10.85546875" style="128" bestFit="1" customWidth="1"/>
    <col min="26" max="26" width="36.85546875" style="126" customWidth="1"/>
    <col min="27" max="27" width="24.85546875" style="126" customWidth="1"/>
    <col min="28" max="28" width="25.42578125" style="126" customWidth="1"/>
    <col min="29" max="29" width="28.28515625" style="120" bestFit="1" customWidth="1"/>
    <col min="30" max="16384" width="11.42578125" style="120"/>
  </cols>
  <sheetData>
    <row r="1" spans="1:29" s="138" customFormat="1" ht="18" x14ac:dyDescent="0.2">
      <c r="A1" s="193"/>
      <c r="B1" s="194"/>
      <c r="C1" s="195" t="s">
        <v>239</v>
      </c>
      <c r="D1" s="196"/>
      <c r="E1" s="196"/>
      <c r="F1" s="196"/>
      <c r="G1" s="196"/>
      <c r="H1" s="196"/>
      <c r="I1" s="196"/>
      <c r="J1" s="196"/>
      <c r="K1" s="196"/>
      <c r="L1" s="196"/>
      <c r="M1" s="196"/>
      <c r="N1" s="196"/>
      <c r="O1" s="196"/>
      <c r="P1" s="196"/>
      <c r="Q1" s="196"/>
      <c r="R1" s="196"/>
      <c r="S1" s="196"/>
      <c r="T1" s="196"/>
      <c r="U1" s="196"/>
      <c r="V1" s="196"/>
      <c r="W1" s="196"/>
      <c r="X1" s="196"/>
      <c r="Y1" s="196"/>
      <c r="Z1" s="197"/>
      <c r="AA1" s="236" t="s">
        <v>238</v>
      </c>
      <c r="AB1" s="236"/>
      <c r="AC1" s="236"/>
    </row>
    <row r="2" spans="1:29" s="138" customFormat="1" ht="26.85" customHeight="1" x14ac:dyDescent="0.2">
      <c r="A2" s="193"/>
      <c r="B2" s="194"/>
      <c r="C2" s="184" t="s">
        <v>270</v>
      </c>
      <c r="D2" s="185"/>
      <c r="E2" s="185"/>
      <c r="F2" s="185"/>
      <c r="G2" s="185"/>
      <c r="H2" s="185"/>
      <c r="I2" s="185"/>
      <c r="J2" s="185"/>
      <c r="K2" s="185"/>
      <c r="L2" s="185"/>
      <c r="M2" s="185"/>
      <c r="N2" s="185"/>
      <c r="O2" s="185"/>
      <c r="P2" s="185"/>
      <c r="Q2" s="185"/>
      <c r="R2" s="185"/>
      <c r="S2" s="185"/>
      <c r="T2" s="185"/>
      <c r="U2" s="185"/>
      <c r="V2" s="185"/>
      <c r="W2" s="185"/>
      <c r="X2" s="185"/>
      <c r="Y2" s="185"/>
      <c r="Z2" s="186"/>
      <c r="AA2" s="236"/>
      <c r="AB2" s="236"/>
      <c r="AC2" s="236"/>
    </row>
    <row r="3" spans="1:29" s="138" customFormat="1" ht="15" x14ac:dyDescent="0.2">
      <c r="A3" s="193"/>
      <c r="B3" s="194"/>
      <c r="C3" s="187" t="s">
        <v>195</v>
      </c>
      <c r="D3" s="188"/>
      <c r="E3" s="188"/>
      <c r="F3" s="188"/>
      <c r="G3" s="188"/>
      <c r="H3" s="188"/>
      <c r="I3" s="188"/>
      <c r="J3" s="188"/>
      <c r="K3" s="188"/>
      <c r="L3" s="188"/>
      <c r="M3" s="188"/>
      <c r="N3" s="188"/>
      <c r="O3" s="188"/>
      <c r="P3" s="188"/>
      <c r="Q3" s="188"/>
      <c r="R3" s="188"/>
      <c r="S3" s="188"/>
      <c r="T3" s="188"/>
      <c r="U3" s="188"/>
      <c r="V3" s="188"/>
      <c r="W3" s="188"/>
      <c r="X3" s="188"/>
      <c r="Y3" s="188"/>
      <c r="Z3" s="188"/>
      <c r="AA3" s="237" t="s">
        <v>269</v>
      </c>
      <c r="AB3" s="237"/>
      <c r="AC3" s="237"/>
    </row>
    <row r="4" spans="1:29" s="138" customFormat="1" ht="15" x14ac:dyDescent="0.2">
      <c r="A4" s="193"/>
      <c r="B4" s="194"/>
      <c r="C4" s="187"/>
      <c r="D4" s="188"/>
      <c r="E4" s="188"/>
      <c r="F4" s="188"/>
      <c r="G4" s="188"/>
      <c r="H4" s="188"/>
      <c r="I4" s="188"/>
      <c r="J4" s="188"/>
      <c r="K4" s="188"/>
      <c r="L4" s="188"/>
      <c r="M4" s="188"/>
      <c r="N4" s="188"/>
      <c r="O4" s="188"/>
      <c r="P4" s="188"/>
      <c r="Q4" s="188"/>
      <c r="R4" s="188"/>
      <c r="S4" s="188"/>
      <c r="T4" s="188"/>
      <c r="U4" s="188"/>
      <c r="V4" s="188"/>
      <c r="W4" s="188"/>
      <c r="X4" s="188"/>
      <c r="Y4" s="188"/>
      <c r="Z4" s="188"/>
      <c r="AA4" s="237"/>
      <c r="AB4" s="237"/>
      <c r="AC4" s="237"/>
    </row>
    <row r="5" spans="1:29" ht="13.5" thickBot="1" x14ac:dyDescent="0.25">
      <c r="C5" s="135"/>
      <c r="AB5" s="238"/>
      <c r="AC5" s="238"/>
    </row>
    <row r="6" spans="1:29" ht="21.95" customHeight="1" thickBot="1" x14ac:dyDescent="0.25">
      <c r="A6" s="198" t="s">
        <v>114</v>
      </c>
      <c r="B6" s="201" t="s">
        <v>194</v>
      </c>
      <c r="C6" s="204" t="s">
        <v>256</v>
      </c>
      <c r="D6" s="207" t="s">
        <v>169</v>
      </c>
      <c r="E6" s="207" t="s">
        <v>115</v>
      </c>
      <c r="F6" s="189" t="s">
        <v>116</v>
      </c>
      <c r="G6" s="189"/>
      <c r="H6" s="189"/>
      <c r="I6" s="210" t="s">
        <v>196</v>
      </c>
      <c r="J6" s="201" t="s">
        <v>178</v>
      </c>
      <c r="K6" s="214" t="s">
        <v>193</v>
      </c>
      <c r="L6" s="215"/>
      <c r="M6" s="215"/>
      <c r="N6" s="215"/>
      <c r="O6" s="215"/>
      <c r="P6" s="215"/>
      <c r="Q6" s="215"/>
      <c r="R6" s="215"/>
      <c r="S6" s="215"/>
      <c r="T6" s="215"/>
      <c r="U6" s="216"/>
      <c r="V6" s="239" t="s">
        <v>30</v>
      </c>
      <c r="W6" s="239"/>
      <c r="X6" s="239"/>
      <c r="Y6" s="201" t="s">
        <v>197</v>
      </c>
      <c r="Z6" s="219" t="s">
        <v>177</v>
      </c>
      <c r="AA6" s="219"/>
      <c r="AB6" s="219"/>
      <c r="AC6" s="170"/>
    </row>
    <row r="7" spans="1:29" ht="14.45" customHeight="1" x14ac:dyDescent="0.2">
      <c r="A7" s="199"/>
      <c r="B7" s="202"/>
      <c r="C7" s="205"/>
      <c r="D7" s="208"/>
      <c r="E7" s="208"/>
      <c r="F7" s="190" t="s">
        <v>8</v>
      </c>
      <c r="G7" s="190" t="s">
        <v>9</v>
      </c>
      <c r="H7" s="38" t="s">
        <v>0</v>
      </c>
      <c r="I7" s="211"/>
      <c r="J7" s="202"/>
      <c r="K7" s="220" t="s">
        <v>3</v>
      </c>
      <c r="L7" s="223" t="s">
        <v>23</v>
      </c>
      <c r="M7" s="177" t="s">
        <v>122</v>
      </c>
      <c r="N7" s="180" t="s">
        <v>183</v>
      </c>
      <c r="O7" s="230" t="s">
        <v>184</v>
      </c>
      <c r="P7" s="174" t="s">
        <v>187</v>
      </c>
      <c r="Q7" s="177" t="s">
        <v>186</v>
      </c>
      <c r="R7" s="180" t="s">
        <v>188</v>
      </c>
      <c r="S7" s="230" t="s">
        <v>189</v>
      </c>
      <c r="T7" s="174" t="s">
        <v>190</v>
      </c>
      <c r="U7" s="177" t="s">
        <v>191</v>
      </c>
      <c r="V7" s="226" t="s">
        <v>8</v>
      </c>
      <c r="W7" s="229" t="s">
        <v>9</v>
      </c>
      <c r="X7" s="132" t="s">
        <v>0</v>
      </c>
      <c r="Y7" s="217"/>
      <c r="Z7" s="219" t="s">
        <v>174</v>
      </c>
      <c r="AA7" s="219" t="s">
        <v>175</v>
      </c>
      <c r="AB7" s="219" t="s">
        <v>176</v>
      </c>
      <c r="AC7" s="233" t="s">
        <v>289</v>
      </c>
    </row>
    <row r="8" spans="1:29" ht="19.5" customHeight="1" x14ac:dyDescent="0.2">
      <c r="A8" s="199"/>
      <c r="B8" s="202"/>
      <c r="C8" s="205"/>
      <c r="D8" s="208"/>
      <c r="E8" s="208"/>
      <c r="F8" s="191"/>
      <c r="G8" s="191"/>
      <c r="H8" s="39" t="s">
        <v>2</v>
      </c>
      <c r="I8" s="211"/>
      <c r="J8" s="202"/>
      <c r="K8" s="221"/>
      <c r="L8" s="224"/>
      <c r="M8" s="178"/>
      <c r="N8" s="181"/>
      <c r="O8" s="231"/>
      <c r="P8" s="175"/>
      <c r="Q8" s="178"/>
      <c r="R8" s="181"/>
      <c r="S8" s="231"/>
      <c r="T8" s="175"/>
      <c r="U8" s="178"/>
      <c r="V8" s="227"/>
      <c r="W8" s="191"/>
      <c r="X8" s="133" t="s">
        <v>2</v>
      </c>
      <c r="Y8" s="217"/>
      <c r="Z8" s="219"/>
      <c r="AA8" s="219"/>
      <c r="AB8" s="219"/>
      <c r="AC8" s="234"/>
    </row>
    <row r="9" spans="1:29" ht="19.5" customHeight="1" x14ac:dyDescent="0.2">
      <c r="A9" s="199"/>
      <c r="B9" s="202"/>
      <c r="C9" s="205"/>
      <c r="D9" s="208"/>
      <c r="E9" s="208"/>
      <c r="F9" s="191"/>
      <c r="G9" s="191"/>
      <c r="H9" s="40" t="s">
        <v>1</v>
      </c>
      <c r="I9" s="211"/>
      <c r="J9" s="202"/>
      <c r="K9" s="221"/>
      <c r="L9" s="224"/>
      <c r="M9" s="178"/>
      <c r="N9" s="181"/>
      <c r="O9" s="231"/>
      <c r="P9" s="175"/>
      <c r="Q9" s="178"/>
      <c r="R9" s="181"/>
      <c r="S9" s="231"/>
      <c r="T9" s="175"/>
      <c r="U9" s="178"/>
      <c r="V9" s="227"/>
      <c r="W9" s="191"/>
      <c r="X9" s="134" t="s">
        <v>1</v>
      </c>
      <c r="Y9" s="217"/>
      <c r="Z9" s="219"/>
      <c r="AA9" s="219"/>
      <c r="AB9" s="219"/>
      <c r="AC9" s="234"/>
    </row>
    <row r="10" spans="1:29" ht="30.75" customHeight="1" thickBot="1" x14ac:dyDescent="0.25">
      <c r="A10" s="200"/>
      <c r="B10" s="203"/>
      <c r="C10" s="206"/>
      <c r="D10" s="209"/>
      <c r="E10" s="209"/>
      <c r="F10" s="192"/>
      <c r="G10" s="192"/>
      <c r="H10" s="136" t="s">
        <v>159</v>
      </c>
      <c r="I10" s="212"/>
      <c r="J10" s="213"/>
      <c r="K10" s="222"/>
      <c r="L10" s="225"/>
      <c r="M10" s="179"/>
      <c r="N10" s="182"/>
      <c r="O10" s="232"/>
      <c r="P10" s="176"/>
      <c r="Q10" s="179"/>
      <c r="R10" s="182"/>
      <c r="S10" s="232"/>
      <c r="T10" s="176"/>
      <c r="U10" s="179"/>
      <c r="V10" s="228"/>
      <c r="W10" s="192"/>
      <c r="X10" s="137" t="s">
        <v>159</v>
      </c>
      <c r="Y10" s="218"/>
      <c r="Z10" s="219"/>
      <c r="AA10" s="219"/>
      <c r="AB10" s="219"/>
      <c r="AC10" s="235"/>
    </row>
    <row r="11" spans="1:29" s="127" customFormat="1" ht="114.75" x14ac:dyDescent="0.2">
      <c r="A11" s="140">
        <v>1</v>
      </c>
      <c r="B11" s="141" t="s">
        <v>242</v>
      </c>
      <c r="C11" s="141" t="s">
        <v>263</v>
      </c>
      <c r="D11" s="141" t="s">
        <v>258</v>
      </c>
      <c r="E11" s="141" t="s">
        <v>43</v>
      </c>
      <c r="F11" s="142">
        <v>0.4</v>
      </c>
      <c r="G11" s="142">
        <v>0.8</v>
      </c>
      <c r="H11" s="152" t="s">
        <v>1</v>
      </c>
      <c r="I11" s="144">
        <v>1</v>
      </c>
      <c r="J11" s="141" t="s">
        <v>267</v>
      </c>
      <c r="K11" s="142">
        <v>0.25</v>
      </c>
      <c r="L11" s="142"/>
      <c r="M11" s="142"/>
      <c r="N11" s="142"/>
      <c r="O11" s="142">
        <v>0.15</v>
      </c>
      <c r="P11" s="142" t="s">
        <v>240</v>
      </c>
      <c r="Q11" s="142"/>
      <c r="R11" s="142"/>
      <c r="S11" s="142" t="s">
        <v>240</v>
      </c>
      <c r="T11" s="142" t="s">
        <v>240</v>
      </c>
      <c r="U11" s="142"/>
      <c r="V11" s="142">
        <v>0.24</v>
      </c>
      <c r="W11" s="142">
        <v>0.32</v>
      </c>
      <c r="X11" s="153" t="s">
        <v>2</v>
      </c>
      <c r="Y11" s="141" t="s">
        <v>27</v>
      </c>
      <c r="Z11" s="167" t="s">
        <v>278</v>
      </c>
      <c r="AA11" s="168" t="s">
        <v>279</v>
      </c>
      <c r="AB11" s="169" t="s">
        <v>280</v>
      </c>
      <c r="AC11" s="171" t="s">
        <v>283</v>
      </c>
    </row>
    <row r="12" spans="1:29" s="127" customFormat="1" ht="140.25" x14ac:dyDescent="0.2">
      <c r="A12" s="146">
        <v>2</v>
      </c>
      <c r="B12" s="147" t="s">
        <v>245</v>
      </c>
      <c r="C12" s="139" t="s">
        <v>246</v>
      </c>
      <c r="D12" s="139" t="s">
        <v>252</v>
      </c>
      <c r="E12" s="147" t="s">
        <v>43</v>
      </c>
      <c r="F12" s="148">
        <v>0.4</v>
      </c>
      <c r="G12" s="148">
        <v>0.8</v>
      </c>
      <c r="H12" s="150" t="s">
        <v>1</v>
      </c>
      <c r="I12" s="149">
        <v>3</v>
      </c>
      <c r="J12" s="139" t="s">
        <v>268</v>
      </c>
      <c r="K12" s="148">
        <v>0.25</v>
      </c>
      <c r="L12" s="148"/>
      <c r="M12" s="148"/>
      <c r="N12" s="148"/>
      <c r="O12" s="148">
        <v>0.15</v>
      </c>
      <c r="P12" s="148" t="s">
        <v>240</v>
      </c>
      <c r="Q12" s="148"/>
      <c r="R12" s="148"/>
      <c r="S12" s="148" t="s">
        <v>240</v>
      </c>
      <c r="T12" s="148" t="s">
        <v>240</v>
      </c>
      <c r="U12" s="148"/>
      <c r="V12" s="148">
        <f t="shared" ref="V12:V17" si="0">+F12*(+K12+L12+M12+N12+O12)</f>
        <v>0.16000000000000003</v>
      </c>
      <c r="W12" s="148">
        <f t="shared" ref="W12:W17" si="1">+G12*(+K12+L12+M12+N12+O12)</f>
        <v>0.32000000000000006</v>
      </c>
      <c r="X12" s="133" t="s">
        <v>2</v>
      </c>
      <c r="Y12" s="139" t="s">
        <v>27</v>
      </c>
      <c r="Z12" s="159" t="s">
        <v>271</v>
      </c>
      <c r="AA12" s="160" t="s">
        <v>272</v>
      </c>
      <c r="AB12" s="161" t="s">
        <v>273</v>
      </c>
      <c r="AC12" s="172" t="s">
        <v>288</v>
      </c>
    </row>
    <row r="13" spans="1:29" s="127" customFormat="1" ht="165.75" x14ac:dyDescent="0.2">
      <c r="A13" s="140">
        <v>3</v>
      </c>
      <c r="B13" s="141" t="s">
        <v>245</v>
      </c>
      <c r="C13" s="141" t="s">
        <v>244</v>
      </c>
      <c r="D13" s="141" t="s">
        <v>264</v>
      </c>
      <c r="E13" s="141" t="s">
        <v>43</v>
      </c>
      <c r="F13" s="142">
        <v>0.6</v>
      </c>
      <c r="G13" s="142">
        <v>0.6</v>
      </c>
      <c r="H13" s="143" t="s">
        <v>2</v>
      </c>
      <c r="I13" s="144">
        <v>4</v>
      </c>
      <c r="J13" s="141" t="s">
        <v>265</v>
      </c>
      <c r="K13" s="142">
        <v>0.25</v>
      </c>
      <c r="L13" s="142"/>
      <c r="M13" s="142"/>
      <c r="N13" s="142"/>
      <c r="O13" s="142">
        <v>0.15</v>
      </c>
      <c r="P13" s="142" t="s">
        <v>240</v>
      </c>
      <c r="Q13" s="142"/>
      <c r="R13" s="142" t="s">
        <v>240</v>
      </c>
      <c r="S13" s="142"/>
      <c r="T13" s="142" t="s">
        <v>240</v>
      </c>
      <c r="U13" s="142"/>
      <c r="V13" s="142">
        <f t="shared" si="0"/>
        <v>0.24</v>
      </c>
      <c r="W13" s="142">
        <f t="shared" si="1"/>
        <v>0.24</v>
      </c>
      <c r="X13" s="133" t="s">
        <v>2</v>
      </c>
      <c r="Y13" s="141" t="s">
        <v>27</v>
      </c>
      <c r="Z13" s="164" t="s">
        <v>282</v>
      </c>
      <c r="AA13" s="163" t="s">
        <v>272</v>
      </c>
      <c r="AB13" s="162" t="s">
        <v>273</v>
      </c>
      <c r="AC13" s="173" t="s">
        <v>284</v>
      </c>
    </row>
    <row r="14" spans="1:29" s="122" customFormat="1" ht="178.5" x14ac:dyDescent="0.25">
      <c r="A14" s="146">
        <v>4</v>
      </c>
      <c r="B14" s="147" t="s">
        <v>243</v>
      </c>
      <c r="C14" s="139" t="s">
        <v>244</v>
      </c>
      <c r="D14" s="139" t="s">
        <v>259</v>
      </c>
      <c r="E14" s="147" t="s">
        <v>43</v>
      </c>
      <c r="F14" s="148">
        <v>0.4</v>
      </c>
      <c r="G14" s="148">
        <v>0.6</v>
      </c>
      <c r="H14" s="143" t="s">
        <v>2</v>
      </c>
      <c r="I14" s="149">
        <v>1</v>
      </c>
      <c r="J14" s="139" t="s">
        <v>266</v>
      </c>
      <c r="K14" s="148">
        <v>0.25</v>
      </c>
      <c r="L14" s="148"/>
      <c r="M14" s="148"/>
      <c r="N14" s="148"/>
      <c r="O14" s="148">
        <v>0.15</v>
      </c>
      <c r="P14" s="148" t="s">
        <v>240</v>
      </c>
      <c r="Q14" s="148"/>
      <c r="R14" s="148" t="s">
        <v>240</v>
      </c>
      <c r="S14" s="148"/>
      <c r="T14" s="148" t="s">
        <v>240</v>
      </c>
      <c r="U14" s="148"/>
      <c r="V14" s="148">
        <f t="shared" si="0"/>
        <v>0.16000000000000003</v>
      </c>
      <c r="W14" s="148">
        <f t="shared" si="1"/>
        <v>0.24</v>
      </c>
      <c r="X14" s="145" t="s">
        <v>0</v>
      </c>
      <c r="Y14" s="139" t="s">
        <v>27</v>
      </c>
      <c r="Z14" s="159" t="s">
        <v>274</v>
      </c>
      <c r="AA14" s="160" t="s">
        <v>272</v>
      </c>
      <c r="AB14" s="161" t="s">
        <v>273</v>
      </c>
      <c r="AC14" s="172" t="s">
        <v>285</v>
      </c>
    </row>
    <row r="15" spans="1:29" s="122" customFormat="1" ht="191.25" x14ac:dyDescent="0.25">
      <c r="A15" s="140">
        <v>5</v>
      </c>
      <c r="B15" s="141" t="s">
        <v>247</v>
      </c>
      <c r="C15" s="141" t="s">
        <v>241</v>
      </c>
      <c r="D15" s="141" t="s">
        <v>253</v>
      </c>
      <c r="E15" s="141" t="s">
        <v>43</v>
      </c>
      <c r="F15" s="142">
        <v>0.4</v>
      </c>
      <c r="G15" s="142">
        <v>0.6</v>
      </c>
      <c r="H15" s="143" t="s">
        <v>2</v>
      </c>
      <c r="I15" s="144">
        <v>1</v>
      </c>
      <c r="J15" s="141" t="s">
        <v>260</v>
      </c>
      <c r="K15" s="142">
        <v>0.25</v>
      </c>
      <c r="L15" s="142"/>
      <c r="M15" s="142"/>
      <c r="N15" s="142"/>
      <c r="O15" s="142">
        <v>0.15</v>
      </c>
      <c r="P15" s="142" t="s">
        <v>240</v>
      </c>
      <c r="Q15" s="142"/>
      <c r="R15" s="142" t="s">
        <v>240</v>
      </c>
      <c r="S15" s="142"/>
      <c r="T15" s="142" t="s">
        <v>240</v>
      </c>
      <c r="U15" s="142"/>
      <c r="V15" s="142">
        <f t="shared" si="0"/>
        <v>0.16000000000000003</v>
      </c>
      <c r="W15" s="142">
        <f t="shared" si="1"/>
        <v>0.24</v>
      </c>
      <c r="X15" s="145" t="s">
        <v>0</v>
      </c>
      <c r="Y15" s="141" t="s">
        <v>27</v>
      </c>
      <c r="Z15" s="164" t="s">
        <v>275</v>
      </c>
      <c r="AA15" s="163" t="s">
        <v>272</v>
      </c>
      <c r="AB15" s="162" t="s">
        <v>273</v>
      </c>
      <c r="AC15" s="173" t="s">
        <v>286</v>
      </c>
    </row>
    <row r="16" spans="1:29" s="122" customFormat="1" ht="114.75" x14ac:dyDescent="0.25">
      <c r="A16" s="146">
        <v>6</v>
      </c>
      <c r="B16" s="147" t="s">
        <v>249</v>
      </c>
      <c r="C16" s="139" t="s">
        <v>248</v>
      </c>
      <c r="D16" s="139" t="s">
        <v>254</v>
      </c>
      <c r="E16" s="147" t="s">
        <v>43</v>
      </c>
      <c r="F16" s="148">
        <v>0.4</v>
      </c>
      <c r="G16" s="148">
        <v>0.6</v>
      </c>
      <c r="H16" s="143" t="s">
        <v>2</v>
      </c>
      <c r="I16" s="149">
        <v>2</v>
      </c>
      <c r="J16" s="139" t="s">
        <v>261</v>
      </c>
      <c r="K16" s="148">
        <v>0.25</v>
      </c>
      <c r="L16" s="148"/>
      <c r="M16" s="148"/>
      <c r="N16" s="148"/>
      <c r="O16" s="148">
        <v>0.15</v>
      </c>
      <c r="P16" s="148" t="s">
        <v>240</v>
      </c>
      <c r="Q16" s="148"/>
      <c r="R16" s="148" t="s">
        <v>240</v>
      </c>
      <c r="S16" s="148"/>
      <c r="T16" s="148" t="s">
        <v>240</v>
      </c>
      <c r="U16" s="148"/>
      <c r="V16" s="148">
        <f t="shared" si="0"/>
        <v>0.16000000000000003</v>
      </c>
      <c r="W16" s="148">
        <f t="shared" si="1"/>
        <v>0.24</v>
      </c>
      <c r="X16" s="145" t="s">
        <v>0</v>
      </c>
      <c r="Y16" s="139" t="s">
        <v>27</v>
      </c>
      <c r="Z16" s="165" t="s">
        <v>276</v>
      </c>
      <c r="AA16" s="160" t="s">
        <v>272</v>
      </c>
      <c r="AB16" s="161" t="s">
        <v>273</v>
      </c>
      <c r="AC16" s="172" t="s">
        <v>286</v>
      </c>
    </row>
    <row r="17" spans="1:29" s="122" customFormat="1" ht="166.5" thickBot="1" x14ac:dyDescent="0.3">
      <c r="A17" s="155">
        <v>7</v>
      </c>
      <c r="B17" s="156" t="s">
        <v>251</v>
      </c>
      <c r="C17" s="156" t="s">
        <v>250</v>
      </c>
      <c r="D17" s="156" t="s">
        <v>255</v>
      </c>
      <c r="E17" s="156" t="s">
        <v>43</v>
      </c>
      <c r="F17" s="157">
        <v>0.4</v>
      </c>
      <c r="G17" s="157">
        <v>0.6</v>
      </c>
      <c r="H17" s="154" t="s">
        <v>2</v>
      </c>
      <c r="I17" s="158">
        <v>3</v>
      </c>
      <c r="J17" s="156" t="s">
        <v>262</v>
      </c>
      <c r="K17" s="157">
        <v>0.25</v>
      </c>
      <c r="L17" s="157"/>
      <c r="M17" s="157"/>
      <c r="N17" s="157"/>
      <c r="O17" s="157">
        <v>0.15</v>
      </c>
      <c r="P17" s="157" t="s">
        <v>240</v>
      </c>
      <c r="Q17" s="157"/>
      <c r="R17" s="157" t="s">
        <v>240</v>
      </c>
      <c r="S17" s="157"/>
      <c r="T17" s="157" t="s">
        <v>240</v>
      </c>
      <c r="U17" s="157"/>
      <c r="V17" s="157">
        <f t="shared" si="0"/>
        <v>0.16000000000000003</v>
      </c>
      <c r="W17" s="157">
        <f t="shared" si="1"/>
        <v>0.24</v>
      </c>
      <c r="X17" s="151" t="s">
        <v>0</v>
      </c>
      <c r="Y17" s="156" t="s">
        <v>27</v>
      </c>
      <c r="Z17" s="166" t="s">
        <v>277</v>
      </c>
      <c r="AA17" s="163" t="s">
        <v>272</v>
      </c>
      <c r="AB17" s="162" t="s">
        <v>273</v>
      </c>
      <c r="AC17" s="171" t="s">
        <v>287</v>
      </c>
    </row>
    <row r="18" spans="1:29" ht="12.75" customHeight="1" x14ac:dyDescent="0.2">
      <c r="A18" s="183" t="s">
        <v>257</v>
      </c>
      <c r="B18" s="183"/>
      <c r="C18" s="183"/>
      <c r="D18" s="120"/>
      <c r="E18" s="120"/>
      <c r="F18" s="120"/>
      <c r="G18" s="120"/>
      <c r="H18" s="120"/>
      <c r="I18" s="121">
        <f>SUM(I11:I17)</f>
        <v>15</v>
      </c>
      <c r="J18" s="120"/>
      <c r="K18" s="120"/>
      <c r="L18" s="120"/>
      <c r="M18" s="120"/>
      <c r="N18" s="120"/>
      <c r="O18" s="120"/>
      <c r="P18" s="120"/>
      <c r="Q18" s="120"/>
      <c r="R18" s="120"/>
      <c r="S18" s="120"/>
      <c r="T18" s="120"/>
      <c r="U18" s="120"/>
      <c r="V18" s="120" t="s">
        <v>281</v>
      </c>
      <c r="W18" s="120"/>
      <c r="X18" s="120"/>
      <c r="Y18" s="120"/>
      <c r="Z18" s="120"/>
      <c r="AA18" s="120"/>
      <c r="AB18" s="120"/>
    </row>
  </sheetData>
  <dataConsolidate link="1"/>
  <mergeCells count="39">
    <mergeCell ref="AC7:AC10"/>
    <mergeCell ref="AA1:AC2"/>
    <mergeCell ref="AA3:AC4"/>
    <mergeCell ref="AB5:AC5"/>
    <mergeCell ref="S7:S10"/>
    <mergeCell ref="T7:T10"/>
    <mergeCell ref="V6:X6"/>
    <mergeCell ref="I6:I10"/>
    <mergeCell ref="J6:J10"/>
    <mergeCell ref="K6:U6"/>
    <mergeCell ref="Y6:Y10"/>
    <mergeCell ref="Z6:AB6"/>
    <mergeCell ref="K7:K10"/>
    <mergeCell ref="L7:L10"/>
    <mergeCell ref="M7:M10"/>
    <mergeCell ref="N7:N10"/>
    <mergeCell ref="U7:U10"/>
    <mergeCell ref="V7:V10"/>
    <mergeCell ref="W7:W10"/>
    <mergeCell ref="Z7:Z10"/>
    <mergeCell ref="AA7:AA10"/>
    <mergeCell ref="AB7:AB10"/>
    <mergeCell ref="O7:O10"/>
    <mergeCell ref="P7:P10"/>
    <mergeCell ref="Q7:Q10"/>
    <mergeCell ref="R7:R10"/>
    <mergeCell ref="A18:C18"/>
    <mergeCell ref="C2:Z2"/>
    <mergeCell ref="C3:Z4"/>
    <mergeCell ref="F6:H6"/>
    <mergeCell ref="F7:F10"/>
    <mergeCell ref="G7:G10"/>
    <mergeCell ref="A1:B4"/>
    <mergeCell ref="C1:Z1"/>
    <mergeCell ref="A6:A10"/>
    <mergeCell ref="B6:B10"/>
    <mergeCell ref="C6:C10"/>
    <mergeCell ref="D6:D10"/>
    <mergeCell ref="E6:E10"/>
  </mergeCells>
  <hyperlinks>
    <hyperlink ref="Z12" r:id="rId1" display="https://drive.google.com/drive/folders/1VLhKCWwZLb1IN9MgbmHQnFcJAF1dMhqc?usp=sharing" xr:uid="{440DEB4E-04C7-4700-B200-9FA6DE312FC3}"/>
    <hyperlink ref="Z13" r:id="rId2" display="https://drive.google.com/drive/folders/1dYJefX9xPR-3SKyms-l5GYMRHvI4Ys42?usp=sharing" xr:uid="{E9018E60-DD71-4FFB-9773-AD52B0706F71}"/>
    <hyperlink ref="Z14" r:id="rId3" display="https://drive.google.com/drive/folders/1fVsK0iJpmIf3faIXO5XNujAv3lCBls1p?usp=sharing" xr:uid="{35EEAA8D-8924-4580-A697-2005370A3A25}"/>
    <hyperlink ref="Z15" r:id="rId4" display="https://drive.google.com/drive/folders/1K8Oq0BMbRcR662135s5APHa5QQMM4VXk?usp=sharinghttps://drive.google.com/drive/folders/1K8Oq0BMbRcR662135s5APHa5QQMM4VXk?usp=sharing" xr:uid="{362094FD-9C7F-45AC-BA7E-9DCC9AC23D0D}"/>
    <hyperlink ref="Z16" r:id="rId5" display="https://drive.google.com/drive/folders/15D_yRBWyqqq2Mf0GKQbjnlJ3A5T2_xnA?usp=sharing" xr:uid="{43D9B8E0-A384-407C-AC21-757AA1B41CF0}"/>
    <hyperlink ref="Z17" r:id="rId6" display="https://drive.google.com/drive/folders/1cH9ev8fgGkn2unKsoNv6Gf6IwLAmUj7R?usp=sharing" xr:uid="{93BA9E74-476A-448C-ABA4-4A86B8C7279D}"/>
  </hyperlinks>
  <printOptions horizontalCentered="1"/>
  <pageMargins left="0.43307086614173201" right="0.43307086614173201" top="0.98425196850393704" bottom="0.98425196850393704" header="0.31496062992126" footer="0.31496062992126"/>
  <pageSetup scale="65" orientation="landscape" r:id="rId7"/>
  <drawing r:id="rId8"/>
  <legacy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showGridLines="0" zoomScale="70" zoomScaleNormal="70" workbookViewId="0">
      <selection activeCell="D9" sqref="D9"/>
    </sheetView>
  </sheetViews>
  <sheetFormatPr baseColWidth="10" defaultColWidth="11" defaultRowHeight="12" x14ac:dyDescent="0.2"/>
  <cols>
    <col min="1" max="1" width="13.42578125" style="118" customWidth="1"/>
    <col min="2" max="2" width="25.42578125" style="43" customWidth="1"/>
    <col min="3" max="3" width="20.28515625" style="43" customWidth="1"/>
    <col min="4" max="4" width="17.42578125" style="43" customWidth="1"/>
    <col min="5" max="5" width="15.140625" style="44" customWidth="1"/>
    <col min="6" max="6" width="4.5703125" style="43" customWidth="1"/>
    <col min="7" max="7" width="8.140625" style="118" customWidth="1"/>
    <col min="8" max="9" width="15.42578125" style="43" customWidth="1"/>
    <col min="10" max="10" width="18" style="43" customWidth="1"/>
    <col min="11" max="11" width="41" style="44" customWidth="1"/>
    <col min="12" max="12" width="11" style="43"/>
    <col min="13" max="13" width="11.28515625" style="43" bestFit="1" customWidth="1"/>
    <col min="14" max="14" width="12.42578125" style="43" bestFit="1" customWidth="1"/>
    <col min="15" max="16384" width="11" style="43"/>
  </cols>
  <sheetData>
    <row r="1" spans="1:14" ht="21.6" customHeight="1" x14ac:dyDescent="0.2">
      <c r="A1" s="242" t="s">
        <v>165</v>
      </c>
      <c r="B1" s="243"/>
      <c r="C1" s="243"/>
      <c r="D1" s="243"/>
      <c r="E1" s="244"/>
      <c r="G1" s="242" t="s">
        <v>165</v>
      </c>
      <c r="H1" s="243"/>
      <c r="I1" s="243"/>
      <c r="J1" s="243"/>
      <c r="K1" s="244"/>
    </row>
    <row r="2" spans="1:14" ht="21.6" customHeight="1" x14ac:dyDescent="0.2">
      <c r="A2" s="245" t="s">
        <v>166</v>
      </c>
      <c r="B2" s="246"/>
      <c r="C2" s="246"/>
      <c r="D2" s="246"/>
      <c r="E2" s="247"/>
      <c r="G2" s="245" t="s">
        <v>167</v>
      </c>
      <c r="H2" s="246"/>
      <c r="I2" s="246"/>
      <c r="J2" s="246"/>
      <c r="K2" s="247"/>
    </row>
    <row r="3" spans="1:14" ht="21.6" customHeight="1" x14ac:dyDescent="0.2">
      <c r="A3" s="248"/>
      <c r="B3" s="249"/>
      <c r="C3" s="249"/>
      <c r="D3" s="249"/>
      <c r="E3" s="250"/>
      <c r="G3" s="248"/>
      <c r="H3" s="249"/>
      <c r="I3" s="249"/>
      <c r="J3" s="249"/>
      <c r="K3" s="250"/>
    </row>
    <row r="4" spans="1:14" ht="12.75" thickBot="1" x14ac:dyDescent="0.25">
      <c r="A4" s="84"/>
      <c r="E4" s="85"/>
      <c r="G4" s="84"/>
      <c r="K4" s="85"/>
    </row>
    <row r="5" spans="1:14" ht="24" x14ac:dyDescent="0.2">
      <c r="A5" s="86" t="s">
        <v>114</v>
      </c>
      <c r="B5" s="87" t="s">
        <v>156</v>
      </c>
      <c r="C5" s="88" t="s">
        <v>155</v>
      </c>
      <c r="D5" s="87" t="s">
        <v>154</v>
      </c>
      <c r="E5" s="89" t="s">
        <v>153</v>
      </c>
      <c r="G5" s="90" t="s">
        <v>114</v>
      </c>
      <c r="H5" s="91" t="s">
        <v>152</v>
      </c>
      <c r="I5" s="92" t="s">
        <v>151</v>
      </c>
      <c r="J5" s="91" t="s">
        <v>150</v>
      </c>
      <c r="K5" s="93" t="s">
        <v>149</v>
      </c>
    </row>
    <row r="6" spans="1:14" s="99" customFormat="1" ht="24" x14ac:dyDescent="0.25">
      <c r="A6" s="94">
        <v>1</v>
      </c>
      <c r="B6" s="95" t="s">
        <v>148</v>
      </c>
      <c r="C6" s="96">
        <v>0.2</v>
      </c>
      <c r="D6" s="97" t="s">
        <v>147</v>
      </c>
      <c r="E6" s="98" t="s">
        <v>142</v>
      </c>
      <c r="G6" s="94">
        <v>1</v>
      </c>
      <c r="H6" s="95" t="s">
        <v>146</v>
      </c>
      <c r="I6" s="96">
        <v>0.2</v>
      </c>
      <c r="J6" s="100" t="s">
        <v>145</v>
      </c>
      <c r="K6" s="101" t="s">
        <v>144</v>
      </c>
      <c r="N6" s="102"/>
    </row>
    <row r="7" spans="1:14" s="99" customFormat="1" ht="48" x14ac:dyDescent="0.25">
      <c r="A7" s="103">
        <v>2</v>
      </c>
      <c r="B7" s="104" t="s">
        <v>121</v>
      </c>
      <c r="C7" s="105">
        <v>0.4</v>
      </c>
      <c r="D7" s="97" t="s">
        <v>143</v>
      </c>
      <c r="E7" s="106" t="s">
        <v>136</v>
      </c>
      <c r="G7" s="103">
        <v>2</v>
      </c>
      <c r="H7" s="104" t="s">
        <v>141</v>
      </c>
      <c r="I7" s="105">
        <v>0.4</v>
      </c>
      <c r="J7" s="100" t="s">
        <v>140</v>
      </c>
      <c r="K7" s="101" t="s">
        <v>139</v>
      </c>
    </row>
    <row r="8" spans="1:14" s="99" customFormat="1" ht="36" x14ac:dyDescent="0.25">
      <c r="A8" s="107">
        <v>3</v>
      </c>
      <c r="B8" s="108" t="s">
        <v>138</v>
      </c>
      <c r="C8" s="109">
        <v>0.6</v>
      </c>
      <c r="D8" s="97" t="s">
        <v>137</v>
      </c>
      <c r="E8" s="106" t="s">
        <v>132</v>
      </c>
      <c r="G8" s="107">
        <v>3</v>
      </c>
      <c r="H8" s="108" t="s">
        <v>2</v>
      </c>
      <c r="I8" s="109">
        <v>0.6</v>
      </c>
      <c r="J8" s="100" t="s">
        <v>135</v>
      </c>
      <c r="K8" s="101" t="s">
        <v>134</v>
      </c>
    </row>
    <row r="9" spans="1:14" s="99" customFormat="1" ht="36" x14ac:dyDescent="0.25">
      <c r="A9" s="110">
        <v>4</v>
      </c>
      <c r="B9" s="111" t="s">
        <v>120</v>
      </c>
      <c r="C9" s="112">
        <v>0.8</v>
      </c>
      <c r="D9" s="97" t="s">
        <v>133</v>
      </c>
      <c r="E9" s="106" t="s">
        <v>127</v>
      </c>
      <c r="G9" s="110">
        <v>4</v>
      </c>
      <c r="H9" s="111" t="s">
        <v>117</v>
      </c>
      <c r="I9" s="112">
        <v>0.8</v>
      </c>
      <c r="J9" s="100" t="s">
        <v>131</v>
      </c>
      <c r="K9" s="101" t="s">
        <v>130</v>
      </c>
    </row>
    <row r="10" spans="1:14" s="99" customFormat="1" ht="36.75" thickBot="1" x14ac:dyDescent="0.3">
      <c r="A10" s="113">
        <v>5</v>
      </c>
      <c r="B10" s="114" t="s">
        <v>129</v>
      </c>
      <c r="C10" s="115">
        <v>1</v>
      </c>
      <c r="D10" s="240" t="s">
        <v>128</v>
      </c>
      <c r="E10" s="241"/>
      <c r="G10" s="113">
        <v>5</v>
      </c>
      <c r="H10" s="114" t="s">
        <v>118</v>
      </c>
      <c r="I10" s="115">
        <v>1</v>
      </c>
      <c r="J10" s="116" t="s">
        <v>126</v>
      </c>
      <c r="K10" s="117" t="s">
        <v>125</v>
      </c>
    </row>
    <row r="11" spans="1:14" ht="12.4" customHeight="1" x14ac:dyDescent="0.2">
      <c r="A11" s="42" t="s">
        <v>124</v>
      </c>
      <c r="G11" s="42" t="s">
        <v>198</v>
      </c>
    </row>
    <row r="12" spans="1:14" ht="12.4" customHeight="1" x14ac:dyDescent="0.2">
      <c r="A12" s="45" t="s">
        <v>199</v>
      </c>
      <c r="G12" s="45" t="s">
        <v>200</v>
      </c>
    </row>
    <row r="14" spans="1:14" x14ac:dyDescent="0.2">
      <c r="G14" s="47" t="s">
        <v>201</v>
      </c>
      <c r="H14" s="48"/>
      <c r="J14" s="119">
        <v>776777637464</v>
      </c>
    </row>
    <row r="15" spans="1:14" x14ac:dyDescent="0.2">
      <c r="A15" s="47"/>
      <c r="B15" s="48"/>
      <c r="D15" s="48"/>
      <c r="G15" s="47" t="s">
        <v>123</v>
      </c>
      <c r="H15" s="48"/>
      <c r="J15" s="48">
        <v>1160000</v>
      </c>
    </row>
    <row r="16" spans="1:14" x14ac:dyDescent="0.2">
      <c r="A16" s="47"/>
      <c r="B16" s="48"/>
      <c r="D16" s="48"/>
      <c r="G16" s="47" t="s">
        <v>202</v>
      </c>
      <c r="J16" s="49">
        <f>+J14/J15</f>
        <v>669635.89436551719</v>
      </c>
    </row>
    <row r="17" spans="1:4" x14ac:dyDescent="0.2">
      <c r="A17" s="47"/>
      <c r="D17" s="49"/>
    </row>
  </sheetData>
  <sheetProtection algorithmName="SHA-512" hashValue="0EZL7Ivis9NAHyNawZzmECDCklFniT6S4P4CbF4oAntkwLFFQRzCJTTcO10a1t/FNwjm/1HB+vcVIndPeHi1WQ==" saltValue="ONkV4gRk2f5zrLRezbAAyQ==" spinCount="100000" sheet="1" objects="1" scenarios="1"/>
  <mergeCells count="7">
    <mergeCell ref="D10:E10"/>
    <mergeCell ref="A1:E1"/>
    <mergeCell ref="A2:E2"/>
    <mergeCell ref="A3:E3"/>
    <mergeCell ref="G1:K1"/>
    <mergeCell ref="G2:K2"/>
    <mergeCell ref="G3:K3"/>
  </mergeCells>
  <pageMargins left="0.7" right="0.7" top="0.75" bottom="0.75" header="0.3" footer="0.3"/>
  <pageSetup orientation="landscape"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7"/>
  <sheetViews>
    <sheetView showGridLines="0" zoomScale="70" zoomScaleNormal="70" workbookViewId="0">
      <selection activeCell="G18" sqref="G18"/>
    </sheetView>
  </sheetViews>
  <sheetFormatPr baseColWidth="10" defaultColWidth="11" defaultRowHeight="16.5" x14ac:dyDescent="0.3"/>
  <cols>
    <col min="1" max="1" width="4.5703125" style="4" customWidth="1"/>
    <col min="2" max="2" width="5.5703125" style="4" customWidth="1"/>
    <col min="3" max="3" width="8.5703125" style="5" customWidth="1"/>
    <col min="4" max="4" width="1.42578125" style="4" customWidth="1"/>
    <col min="5" max="9" width="10.5703125" style="4" customWidth="1"/>
    <col min="10" max="10" width="1.140625" style="4" customWidth="1"/>
    <col min="11" max="16384" width="11" style="4"/>
  </cols>
  <sheetData>
    <row r="1" spans="2:11" x14ac:dyDescent="0.3">
      <c r="B1" s="256" t="s">
        <v>165</v>
      </c>
      <c r="C1" s="257"/>
      <c r="D1" s="257"/>
      <c r="E1" s="257"/>
      <c r="F1" s="257"/>
      <c r="G1" s="257"/>
      <c r="H1" s="257"/>
      <c r="I1" s="257"/>
      <c r="J1" s="257"/>
      <c r="K1" s="258"/>
    </row>
    <row r="2" spans="2:11" x14ac:dyDescent="0.3">
      <c r="B2" s="259" t="s">
        <v>168</v>
      </c>
      <c r="C2" s="260"/>
      <c r="D2" s="260"/>
      <c r="E2" s="260"/>
      <c r="F2" s="260"/>
      <c r="G2" s="260"/>
      <c r="H2" s="260"/>
      <c r="I2" s="260"/>
      <c r="J2" s="260"/>
      <c r="K2" s="261"/>
    </row>
    <row r="3" spans="2:11" x14ac:dyDescent="0.3">
      <c r="B3" s="262"/>
      <c r="C3" s="263"/>
      <c r="D3" s="263"/>
      <c r="E3" s="263"/>
      <c r="F3" s="263"/>
      <c r="G3" s="263"/>
      <c r="H3" s="263"/>
      <c r="I3" s="263"/>
      <c r="J3" s="263"/>
      <c r="K3" s="264"/>
    </row>
    <row r="4" spans="2:11" x14ac:dyDescent="0.3">
      <c r="B4" s="15"/>
      <c r="K4" s="16"/>
    </row>
    <row r="5" spans="2:11" ht="26.1" customHeight="1" x14ac:dyDescent="0.3">
      <c r="B5" s="15"/>
      <c r="E5" s="251" t="s">
        <v>157</v>
      </c>
      <c r="F5" s="252"/>
      <c r="G5" s="252"/>
      <c r="H5" s="252"/>
      <c r="I5" s="253"/>
      <c r="K5" s="16"/>
    </row>
    <row r="6" spans="2:11" x14ac:dyDescent="0.3">
      <c r="B6" s="15"/>
      <c r="K6" s="16"/>
    </row>
    <row r="7" spans="2:11" ht="30" customHeight="1" x14ac:dyDescent="0.3">
      <c r="B7" s="254" t="s">
        <v>119</v>
      </c>
      <c r="C7" s="6" t="s">
        <v>158</v>
      </c>
      <c r="E7" s="14"/>
      <c r="F7" s="14"/>
      <c r="G7" s="14"/>
      <c r="H7" s="14"/>
      <c r="I7" s="7"/>
      <c r="K7" s="17" t="s">
        <v>159</v>
      </c>
    </row>
    <row r="8" spans="2:11" ht="30" customHeight="1" x14ac:dyDescent="0.3">
      <c r="B8" s="255"/>
      <c r="C8" s="6" t="s">
        <v>160</v>
      </c>
      <c r="E8" s="8"/>
      <c r="F8" s="8"/>
      <c r="G8" s="14"/>
      <c r="H8" s="14"/>
      <c r="I8" s="7"/>
      <c r="K8" s="18" t="s">
        <v>1</v>
      </c>
    </row>
    <row r="9" spans="2:11" ht="30" customHeight="1" x14ac:dyDescent="0.3">
      <c r="B9" s="255"/>
      <c r="C9" s="6" t="s">
        <v>161</v>
      </c>
      <c r="E9" s="8"/>
      <c r="F9" s="8"/>
      <c r="G9" s="8"/>
      <c r="H9" s="14"/>
      <c r="I9" s="7"/>
      <c r="K9" s="19" t="s">
        <v>2</v>
      </c>
    </row>
    <row r="10" spans="2:11" ht="30" customHeight="1" x14ac:dyDescent="0.3">
      <c r="B10" s="255"/>
      <c r="C10" s="6" t="s">
        <v>162</v>
      </c>
      <c r="E10" s="9"/>
      <c r="F10" s="8"/>
      <c r="G10" s="8"/>
      <c r="H10" s="14"/>
      <c r="I10" s="7"/>
      <c r="K10" s="20" t="s">
        <v>0</v>
      </c>
    </row>
    <row r="11" spans="2:11" ht="30" customHeight="1" x14ac:dyDescent="0.3">
      <c r="B11" s="255"/>
      <c r="C11" s="6" t="s">
        <v>163</v>
      </c>
      <c r="E11" s="9"/>
      <c r="F11" s="9"/>
      <c r="G11" s="8"/>
      <c r="H11" s="14"/>
      <c r="I11" s="7"/>
      <c r="K11" s="16"/>
    </row>
    <row r="12" spans="2:11" x14ac:dyDescent="0.3">
      <c r="B12" s="15"/>
      <c r="C12" s="21"/>
      <c r="K12" s="16"/>
    </row>
    <row r="13" spans="2:11" s="10" customFormat="1" ht="33" x14ac:dyDescent="0.3">
      <c r="B13" s="22"/>
      <c r="C13" s="23"/>
      <c r="D13" s="4"/>
      <c r="E13" s="6" t="s">
        <v>146</v>
      </c>
      <c r="F13" s="6" t="s">
        <v>141</v>
      </c>
      <c r="G13" s="6" t="s">
        <v>2</v>
      </c>
      <c r="H13" s="6" t="s">
        <v>117</v>
      </c>
      <c r="I13" s="6" t="s">
        <v>118</v>
      </c>
      <c r="K13" s="24"/>
    </row>
    <row r="14" spans="2:11" s="11" customFormat="1" x14ac:dyDescent="0.3">
      <c r="B14" s="25"/>
      <c r="C14" s="26"/>
      <c r="D14" s="27"/>
      <c r="E14" s="12">
        <v>0.2</v>
      </c>
      <c r="F14" s="12">
        <v>0.4</v>
      </c>
      <c r="G14" s="12">
        <v>0.6</v>
      </c>
      <c r="H14" s="12">
        <v>0.8</v>
      </c>
      <c r="I14" s="12">
        <v>1</v>
      </c>
      <c r="J14" s="28"/>
      <c r="K14" s="29"/>
    </row>
    <row r="15" spans="2:11" ht="17.25" thickBot="1" x14ac:dyDescent="0.35">
      <c r="B15" s="30"/>
      <c r="C15" s="31"/>
      <c r="D15" s="32"/>
      <c r="E15" s="33" t="s">
        <v>164</v>
      </c>
      <c r="F15" s="32"/>
      <c r="G15" s="32"/>
      <c r="H15" s="32"/>
      <c r="I15" s="32"/>
      <c r="J15" s="32"/>
      <c r="K15" s="34"/>
    </row>
    <row r="17" spans="3:3" s="13" customFormat="1" x14ac:dyDescent="0.25">
      <c r="C17" s="5"/>
    </row>
  </sheetData>
  <sheetProtection algorithmName="SHA-512" hashValue="ohQKf6iokGvxJotSTgoUUXCOVgMUthhva8kpH128zxSwsUlRdTSKZZY81bz3gOovxdljsXKTPZWogqGo7+osdA==" saltValue="yFbe7y5ySWDInXpzAh58MQ==" spinCount="100000" sheet="1" objects="1" scenarios="1"/>
  <mergeCells count="5">
    <mergeCell ref="E5:I5"/>
    <mergeCell ref="B7:B11"/>
    <mergeCell ref="B1:K1"/>
    <mergeCell ref="B2:K2"/>
    <mergeCell ref="B3:K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6"/>
  <sheetViews>
    <sheetView showGridLines="0" zoomScale="70" zoomScaleNormal="70" workbookViewId="0">
      <selection activeCell="F16" sqref="F16"/>
    </sheetView>
  </sheetViews>
  <sheetFormatPr baseColWidth="10" defaultColWidth="11" defaultRowHeight="11.25" x14ac:dyDescent="0.2"/>
  <cols>
    <col min="1" max="1" width="6.85546875" style="41" customWidth="1"/>
    <col min="2" max="2" width="6.28515625" style="41" customWidth="1"/>
    <col min="3" max="3" width="15" style="82" customWidth="1"/>
    <col min="4" max="4" width="95.42578125" style="41" customWidth="1"/>
    <col min="5" max="5" width="7.85546875" style="83" customWidth="1"/>
    <col min="6" max="16384" width="11" style="41"/>
  </cols>
  <sheetData>
    <row r="1" spans="1:5" ht="20.25" customHeight="1" x14ac:dyDescent="0.2">
      <c r="A1" s="273" t="s">
        <v>165</v>
      </c>
      <c r="B1" s="274"/>
      <c r="C1" s="274"/>
      <c r="D1" s="274"/>
      <c r="E1" s="275"/>
    </row>
    <row r="2" spans="1:5" ht="20.25" customHeight="1" x14ac:dyDescent="0.2">
      <c r="A2" s="276" t="s">
        <v>203</v>
      </c>
      <c r="B2" s="277"/>
      <c r="C2" s="277"/>
      <c r="D2" s="277"/>
      <c r="E2" s="278"/>
    </row>
    <row r="3" spans="1:5" ht="20.25" customHeight="1" x14ac:dyDescent="0.2">
      <c r="A3" s="279" t="s">
        <v>204</v>
      </c>
      <c r="B3" s="280"/>
      <c r="C3" s="280"/>
      <c r="D3" s="280"/>
      <c r="E3" s="281"/>
    </row>
    <row r="4" spans="1:5" ht="20.25" customHeight="1" thickBot="1" x14ac:dyDescent="0.25">
      <c r="A4" s="282" t="s">
        <v>205</v>
      </c>
      <c r="B4" s="283"/>
      <c r="C4" s="283"/>
      <c r="D4" s="50" t="s">
        <v>206</v>
      </c>
      <c r="E4" s="51" t="s">
        <v>207</v>
      </c>
    </row>
    <row r="5" spans="1:5" ht="27" customHeight="1" x14ac:dyDescent="0.2">
      <c r="A5" s="284" t="s">
        <v>208</v>
      </c>
      <c r="B5" s="271" t="s">
        <v>209</v>
      </c>
      <c r="C5" s="52" t="s">
        <v>210</v>
      </c>
      <c r="D5" s="53" t="s">
        <v>211</v>
      </c>
      <c r="E5" s="54">
        <v>0.25</v>
      </c>
    </row>
    <row r="6" spans="1:5" ht="27" customHeight="1" x14ac:dyDescent="0.2">
      <c r="A6" s="285"/>
      <c r="B6" s="287"/>
      <c r="C6" s="55" t="s">
        <v>212</v>
      </c>
      <c r="D6" s="56" t="s">
        <v>213</v>
      </c>
      <c r="E6" s="57">
        <v>0.15</v>
      </c>
    </row>
    <row r="7" spans="1:5" ht="27" customHeight="1" thickBot="1" x14ac:dyDescent="0.25">
      <c r="A7" s="285"/>
      <c r="B7" s="272"/>
      <c r="C7" s="58" t="s">
        <v>214</v>
      </c>
      <c r="D7" s="59" t="s">
        <v>215</v>
      </c>
      <c r="E7" s="60">
        <v>0.1</v>
      </c>
    </row>
    <row r="8" spans="1:5" ht="27" customHeight="1" thickTop="1" x14ac:dyDescent="0.2">
      <c r="A8" s="285"/>
      <c r="B8" s="288" t="s">
        <v>216</v>
      </c>
      <c r="C8" s="61" t="s">
        <v>217</v>
      </c>
      <c r="D8" s="62" t="s">
        <v>218</v>
      </c>
      <c r="E8" s="63">
        <v>0.25</v>
      </c>
    </row>
    <row r="9" spans="1:5" ht="27" customHeight="1" thickBot="1" x14ac:dyDescent="0.25">
      <c r="A9" s="286"/>
      <c r="B9" s="289"/>
      <c r="C9" s="64" t="s">
        <v>219</v>
      </c>
      <c r="D9" s="65" t="s">
        <v>220</v>
      </c>
      <c r="E9" s="66">
        <v>0.15</v>
      </c>
    </row>
    <row r="10" spans="1:5" ht="27" customHeight="1" thickTop="1" x14ac:dyDescent="0.2">
      <c r="A10" s="265" t="s">
        <v>221</v>
      </c>
      <c r="B10" s="267" t="s">
        <v>222</v>
      </c>
      <c r="C10" s="67" t="s">
        <v>223</v>
      </c>
      <c r="D10" s="68" t="s">
        <v>224</v>
      </c>
      <c r="E10" s="69" t="s">
        <v>225</v>
      </c>
    </row>
    <row r="11" spans="1:5" ht="27" customHeight="1" thickBot="1" x14ac:dyDescent="0.25">
      <c r="A11" s="265"/>
      <c r="B11" s="268"/>
      <c r="C11" s="58" t="s">
        <v>226</v>
      </c>
      <c r="D11" s="59" t="s">
        <v>227</v>
      </c>
      <c r="E11" s="70" t="s">
        <v>225</v>
      </c>
    </row>
    <row r="12" spans="1:5" ht="27" customHeight="1" thickTop="1" x14ac:dyDescent="0.2">
      <c r="A12" s="265"/>
      <c r="B12" s="269" t="s">
        <v>228</v>
      </c>
      <c r="C12" s="71" t="s">
        <v>188</v>
      </c>
      <c r="D12" s="72" t="s">
        <v>229</v>
      </c>
      <c r="E12" s="73" t="s">
        <v>225</v>
      </c>
    </row>
    <row r="13" spans="1:5" ht="27" customHeight="1" thickBot="1" x14ac:dyDescent="0.25">
      <c r="A13" s="265"/>
      <c r="B13" s="270"/>
      <c r="C13" s="74" t="s">
        <v>230</v>
      </c>
      <c r="D13" s="75" t="s">
        <v>231</v>
      </c>
      <c r="E13" s="76" t="s">
        <v>225</v>
      </c>
    </row>
    <row r="14" spans="1:5" ht="27" customHeight="1" thickTop="1" x14ac:dyDescent="0.2">
      <c r="A14" s="265"/>
      <c r="B14" s="271" t="s">
        <v>232</v>
      </c>
      <c r="C14" s="52" t="s">
        <v>233</v>
      </c>
      <c r="D14" s="53" t="s">
        <v>234</v>
      </c>
      <c r="E14" s="77" t="s">
        <v>225</v>
      </c>
    </row>
    <row r="15" spans="1:5" ht="27" customHeight="1" thickBot="1" x14ac:dyDescent="0.25">
      <c r="A15" s="266"/>
      <c r="B15" s="272"/>
      <c r="C15" s="58" t="s">
        <v>235</v>
      </c>
      <c r="D15" s="59" t="s">
        <v>236</v>
      </c>
      <c r="E15" s="70" t="s">
        <v>225</v>
      </c>
    </row>
    <row r="16" spans="1:5" ht="13.5" thickTop="1" x14ac:dyDescent="0.2">
      <c r="A16" s="78" t="s">
        <v>237</v>
      </c>
      <c r="B16" s="79"/>
      <c r="C16" s="80"/>
      <c r="D16" s="79"/>
      <c r="E16" s="81"/>
    </row>
  </sheetData>
  <sheetProtection algorithmName="SHA-512" hashValue="QYK9drorNpexnvFnBTV0dY5T/DRYDSpdWxZXnuXUgxYwEj+guNeOqQyrgW7MTSSMMopaXWvghOMPFc2SQ3I0Hg==" saltValue="222dAN4gede73h2XVla4HA==" spinCount="100000" sheet="1" objects="1" scenarios="1"/>
  <mergeCells count="11">
    <mergeCell ref="A10:A15"/>
    <mergeCell ref="B10:B11"/>
    <mergeCell ref="B12:B13"/>
    <mergeCell ref="B14:B15"/>
    <mergeCell ref="A1:E1"/>
    <mergeCell ref="A2:E2"/>
    <mergeCell ref="A3:E3"/>
    <mergeCell ref="A4:C4"/>
    <mergeCell ref="A5:A9"/>
    <mergeCell ref="B5:B7"/>
    <mergeCell ref="B8:B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A19"/>
  <sheetViews>
    <sheetView showGridLines="0" zoomScale="70" zoomScaleNormal="70" workbookViewId="0">
      <selection activeCell="A18" sqref="A18"/>
    </sheetView>
  </sheetViews>
  <sheetFormatPr baseColWidth="10" defaultColWidth="11" defaultRowHeight="16.5" x14ac:dyDescent="0.3"/>
  <cols>
    <col min="1" max="1" width="4.5703125" style="4" customWidth="1"/>
    <col min="2" max="2" width="5.5703125" style="4" customWidth="1"/>
    <col min="3" max="4" width="5.5703125" style="4" hidden="1" customWidth="1"/>
    <col min="5" max="5" width="10.85546875" style="4" hidden="1" customWidth="1"/>
    <col min="6" max="6" width="6.42578125" style="4" hidden="1" customWidth="1"/>
    <col min="7" max="7" width="5.5703125" style="4" hidden="1" customWidth="1"/>
    <col min="8" max="8" width="6.28515625" style="4" hidden="1" customWidth="1"/>
    <col min="9" max="9" width="6" style="4" hidden="1" customWidth="1"/>
    <col min="10" max="10" width="4.42578125" style="4" hidden="1" customWidth="1"/>
    <col min="11" max="11" width="7.140625" style="4" hidden="1" customWidth="1"/>
    <col min="12" max="12" width="7.28515625" style="4" hidden="1" customWidth="1"/>
    <col min="13" max="13" width="5.5703125" style="4" hidden="1" customWidth="1"/>
    <col min="14" max="14" width="5.42578125" style="4" hidden="1" customWidth="1"/>
    <col min="15" max="16" width="5.140625" style="4" hidden="1" customWidth="1"/>
    <col min="17" max="17" width="10.5703125" style="5" customWidth="1"/>
    <col min="18" max="18" width="7" style="5" customWidth="1"/>
    <col min="19" max="19" width="8.85546875" style="5" customWidth="1"/>
    <col min="20" max="20" width="1.42578125" style="4" customWidth="1"/>
    <col min="21" max="27" width="12.28515625" style="4" customWidth="1"/>
    <col min="28" max="16384" width="11" style="4"/>
  </cols>
  <sheetData>
    <row r="1" spans="2:27" x14ac:dyDescent="0.3">
      <c r="B1" s="256" t="s">
        <v>165</v>
      </c>
      <c r="C1" s="257"/>
      <c r="D1" s="257"/>
      <c r="E1" s="257"/>
      <c r="F1" s="257"/>
      <c r="G1" s="257"/>
      <c r="H1" s="257"/>
      <c r="I1" s="257"/>
      <c r="J1" s="257"/>
      <c r="K1" s="257"/>
      <c r="L1" s="257"/>
      <c r="M1" s="257"/>
      <c r="N1" s="257"/>
      <c r="O1" s="257"/>
      <c r="P1" s="257"/>
      <c r="Q1" s="257"/>
      <c r="R1" s="257"/>
      <c r="S1" s="257"/>
      <c r="T1" s="257"/>
      <c r="U1" s="257"/>
      <c r="V1" s="257"/>
      <c r="W1" s="257"/>
      <c r="X1" s="257"/>
      <c r="Y1" s="257"/>
      <c r="Z1" s="257"/>
      <c r="AA1" s="258"/>
    </row>
    <row r="2" spans="2:27" x14ac:dyDescent="0.3">
      <c r="B2" s="294" t="s">
        <v>179</v>
      </c>
      <c r="C2" s="295"/>
      <c r="D2" s="295"/>
      <c r="E2" s="295"/>
      <c r="F2" s="295"/>
      <c r="G2" s="295"/>
      <c r="H2" s="295"/>
      <c r="I2" s="295"/>
      <c r="J2" s="295"/>
      <c r="K2" s="295"/>
      <c r="L2" s="295"/>
      <c r="M2" s="295"/>
      <c r="N2" s="295"/>
      <c r="O2" s="295"/>
      <c r="P2" s="295"/>
      <c r="Q2" s="295"/>
      <c r="R2" s="295"/>
      <c r="S2" s="295"/>
      <c r="T2" s="295"/>
      <c r="U2" s="295"/>
      <c r="V2" s="295"/>
      <c r="W2" s="295"/>
      <c r="X2" s="295"/>
      <c r="Y2" s="295"/>
      <c r="Z2" s="295"/>
      <c r="AA2" s="296"/>
    </row>
    <row r="3" spans="2:27" x14ac:dyDescent="0.3">
      <c r="B3" s="262"/>
      <c r="C3" s="263"/>
      <c r="D3" s="263"/>
      <c r="E3" s="263"/>
      <c r="F3" s="263"/>
      <c r="G3" s="263"/>
      <c r="H3" s="263"/>
      <c r="I3" s="263"/>
      <c r="J3" s="263"/>
      <c r="K3" s="263"/>
      <c r="L3" s="263"/>
      <c r="M3" s="263"/>
      <c r="N3" s="263"/>
      <c r="O3" s="263"/>
      <c r="P3" s="263"/>
      <c r="Q3" s="263"/>
      <c r="R3" s="263"/>
      <c r="S3" s="263"/>
      <c r="T3" s="263"/>
      <c r="U3" s="263"/>
      <c r="V3" s="263"/>
      <c r="W3" s="263"/>
      <c r="X3" s="263"/>
      <c r="Y3" s="263"/>
      <c r="Z3" s="263"/>
      <c r="AA3" s="264"/>
    </row>
    <row r="4" spans="2:27" x14ac:dyDescent="0.3">
      <c r="B4" s="15"/>
      <c r="AA4" s="16"/>
    </row>
    <row r="5" spans="2:27" x14ac:dyDescent="0.3">
      <c r="B5" s="15"/>
      <c r="U5" s="297" t="s">
        <v>172</v>
      </c>
      <c r="V5" s="297"/>
      <c r="X5" s="297" t="s">
        <v>173</v>
      </c>
      <c r="Y5" s="297"/>
      <c r="AA5" s="16"/>
    </row>
    <row r="6" spans="2:27" x14ac:dyDescent="0.3">
      <c r="B6" s="15"/>
      <c r="F6" s="291" t="s">
        <v>181</v>
      </c>
      <c r="G6" s="291"/>
      <c r="H6" s="291"/>
      <c r="I6" s="292" t="s">
        <v>182</v>
      </c>
      <c r="J6" s="292"/>
      <c r="K6" s="293" t="s">
        <v>185</v>
      </c>
      <c r="L6" s="293"/>
      <c r="M6" s="292" t="s">
        <v>153</v>
      </c>
      <c r="N6" s="292"/>
      <c r="O6" s="293" t="s">
        <v>192</v>
      </c>
      <c r="P6" s="293"/>
      <c r="U6" s="298"/>
      <c r="V6" s="298"/>
      <c r="X6" s="298"/>
      <c r="Y6" s="298"/>
      <c r="AA6" s="16"/>
    </row>
    <row r="7" spans="2:27" ht="26.1" customHeight="1" x14ac:dyDescent="0.3">
      <c r="B7" s="15"/>
      <c r="E7" s="36" t="s">
        <v>180</v>
      </c>
      <c r="F7" s="35" t="s">
        <v>3</v>
      </c>
      <c r="G7" s="35" t="s">
        <v>23</v>
      </c>
      <c r="H7" s="35" t="s">
        <v>122</v>
      </c>
      <c r="I7" s="37" t="s">
        <v>183</v>
      </c>
      <c r="J7" s="35" t="s">
        <v>184</v>
      </c>
      <c r="K7" s="37" t="s">
        <v>187</v>
      </c>
      <c r="L7" s="35" t="s">
        <v>186</v>
      </c>
      <c r="M7" s="35" t="s">
        <v>188</v>
      </c>
      <c r="N7" s="35" t="s">
        <v>189</v>
      </c>
      <c r="O7" s="35" t="s">
        <v>190</v>
      </c>
      <c r="P7" s="35" t="s">
        <v>191</v>
      </c>
      <c r="U7" s="251" t="s">
        <v>157</v>
      </c>
      <c r="V7" s="252"/>
      <c r="W7" s="252"/>
      <c r="X7" s="252"/>
      <c r="Y7" s="253"/>
      <c r="AA7" s="16"/>
    </row>
    <row r="8" spans="2:27" x14ac:dyDescent="0.3">
      <c r="B8" s="15"/>
      <c r="AA8" s="16"/>
    </row>
    <row r="9" spans="2:27" ht="30" customHeight="1" x14ac:dyDescent="0.3">
      <c r="B9" s="15"/>
      <c r="Q9" s="290" t="s">
        <v>170</v>
      </c>
      <c r="R9" s="254" t="s">
        <v>119</v>
      </c>
      <c r="S9" s="6" t="s">
        <v>158</v>
      </c>
      <c r="U9" s="14"/>
      <c r="V9" s="14"/>
      <c r="W9" s="14"/>
      <c r="X9" s="14"/>
      <c r="Y9" s="7"/>
      <c r="AA9" s="17" t="s">
        <v>159</v>
      </c>
    </row>
    <row r="10" spans="2:27" ht="30" customHeight="1" x14ac:dyDescent="0.3">
      <c r="B10" s="15"/>
      <c r="Q10" s="290"/>
      <c r="R10" s="255"/>
      <c r="S10" s="6" t="s">
        <v>160</v>
      </c>
      <c r="U10" s="8"/>
      <c r="V10" s="8"/>
      <c r="W10" s="14"/>
      <c r="X10" s="14"/>
      <c r="Y10" s="7"/>
      <c r="AA10" s="18" t="s">
        <v>1</v>
      </c>
    </row>
    <row r="11" spans="2:27" ht="30" customHeight="1" x14ac:dyDescent="0.3">
      <c r="B11" s="15"/>
      <c r="R11" s="255"/>
      <c r="S11" s="6" t="s">
        <v>161</v>
      </c>
      <c r="U11" s="8"/>
      <c r="V11" s="8"/>
      <c r="W11" s="8"/>
      <c r="X11" s="14"/>
      <c r="Y11" s="7"/>
      <c r="AA11" s="19" t="s">
        <v>2</v>
      </c>
    </row>
    <row r="12" spans="2:27" ht="30" customHeight="1" x14ac:dyDescent="0.3">
      <c r="B12" s="15"/>
      <c r="Q12" s="290" t="s">
        <v>171</v>
      </c>
      <c r="R12" s="255"/>
      <c r="S12" s="6" t="s">
        <v>162</v>
      </c>
      <c r="U12" s="9"/>
      <c r="V12" s="8"/>
      <c r="W12" s="8"/>
      <c r="X12" s="14"/>
      <c r="Y12" s="7"/>
      <c r="AA12" s="20" t="s">
        <v>0</v>
      </c>
    </row>
    <row r="13" spans="2:27" ht="30" customHeight="1" x14ac:dyDescent="0.3">
      <c r="B13" s="15"/>
      <c r="Q13" s="290"/>
      <c r="R13" s="255"/>
      <c r="S13" s="6" t="s">
        <v>163</v>
      </c>
      <c r="U13" s="9"/>
      <c r="V13" s="9"/>
      <c r="W13" s="8"/>
      <c r="X13" s="14"/>
      <c r="Y13" s="7"/>
      <c r="AA13" s="16"/>
    </row>
    <row r="14" spans="2:27" x14ac:dyDescent="0.3">
      <c r="B14" s="15"/>
      <c r="Q14" s="21"/>
      <c r="R14" s="21"/>
      <c r="S14" s="21"/>
      <c r="AA14" s="16"/>
    </row>
    <row r="15" spans="2:27" s="10" customFormat="1" x14ac:dyDescent="0.3">
      <c r="B15" s="22"/>
      <c r="Q15" s="23"/>
      <c r="R15" s="23"/>
      <c r="S15" s="23"/>
      <c r="T15" s="4"/>
      <c r="U15" s="6" t="s">
        <v>146</v>
      </c>
      <c r="V15" s="6" t="s">
        <v>141</v>
      </c>
      <c r="W15" s="6" t="s">
        <v>2</v>
      </c>
      <c r="X15" s="6" t="s">
        <v>117</v>
      </c>
      <c r="Y15" s="6" t="s">
        <v>118</v>
      </c>
      <c r="AA15" s="24"/>
    </row>
    <row r="16" spans="2:27" s="11" customFormat="1" x14ac:dyDescent="0.3">
      <c r="B16" s="25"/>
      <c r="C16" s="28"/>
      <c r="D16" s="28"/>
      <c r="E16" s="28"/>
      <c r="F16" s="28"/>
      <c r="G16" s="28"/>
      <c r="H16" s="28"/>
      <c r="I16" s="28"/>
      <c r="J16" s="28"/>
      <c r="K16" s="28"/>
      <c r="L16" s="28"/>
      <c r="M16" s="28"/>
      <c r="N16" s="28"/>
      <c r="O16" s="28"/>
      <c r="P16" s="28"/>
      <c r="Q16" s="26"/>
      <c r="R16" s="26"/>
      <c r="S16" s="26"/>
      <c r="T16" s="27"/>
      <c r="U16" s="12">
        <v>0.2</v>
      </c>
      <c r="V16" s="12">
        <v>0.4</v>
      </c>
      <c r="W16" s="12">
        <v>0.6</v>
      </c>
      <c r="X16" s="12">
        <v>0.8</v>
      </c>
      <c r="Y16" s="12">
        <v>1</v>
      </c>
      <c r="Z16" s="28"/>
      <c r="AA16" s="29"/>
    </row>
    <row r="17" spans="2:27" ht="17.25" thickBot="1" x14ac:dyDescent="0.35">
      <c r="B17" s="30"/>
      <c r="C17" s="32"/>
      <c r="D17" s="32"/>
      <c r="E17" s="32"/>
      <c r="F17" s="32"/>
      <c r="G17" s="32"/>
      <c r="H17" s="32"/>
      <c r="I17" s="32"/>
      <c r="J17" s="32"/>
      <c r="K17" s="32"/>
      <c r="L17" s="32"/>
      <c r="M17" s="32"/>
      <c r="N17" s="32"/>
      <c r="O17" s="32"/>
      <c r="P17" s="32"/>
      <c r="Q17" s="31"/>
      <c r="R17" s="31"/>
      <c r="S17" s="31"/>
      <c r="T17" s="32"/>
      <c r="U17" s="46" t="s">
        <v>164</v>
      </c>
      <c r="V17" s="32"/>
      <c r="W17" s="32"/>
      <c r="X17" s="32"/>
      <c r="Y17" s="32"/>
      <c r="Z17" s="32"/>
      <c r="AA17" s="34"/>
    </row>
    <row r="19" spans="2:27" s="13" customFormat="1" x14ac:dyDescent="0.25">
      <c r="Q19" s="5"/>
      <c r="R19" s="5"/>
      <c r="S19" s="5"/>
    </row>
  </sheetData>
  <sheetProtection algorithmName="SHA-512" hashValue="J7yjVXWs0eMRveAXxD2FSTpvMpBfliZpgi1Yb6D65F54cvWvR/jzb/JDyMKye4IvXMS1jkdMLFd3bMbiftiNxw==" saltValue="KkjPj7qM/3bQRtfvf/zqwA==" spinCount="100000" sheet="1" objects="1" scenarios="1"/>
  <mergeCells count="14">
    <mergeCell ref="U7:Y7"/>
    <mergeCell ref="B1:AA1"/>
    <mergeCell ref="B2:AA2"/>
    <mergeCell ref="B3:AA3"/>
    <mergeCell ref="U5:V6"/>
    <mergeCell ref="X5:Y6"/>
    <mergeCell ref="Q9:Q10"/>
    <mergeCell ref="R9:R13"/>
    <mergeCell ref="Q12:Q13"/>
    <mergeCell ref="F6:H6"/>
    <mergeCell ref="I6:J6"/>
    <mergeCell ref="K6:L6"/>
    <mergeCell ref="M6:N6"/>
    <mergeCell ref="O6:P6"/>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dimension ref="A1:O44"/>
  <sheetViews>
    <sheetView zoomScaleNormal="100" workbookViewId="0">
      <selection activeCell="AAM14" sqref="AAM14"/>
    </sheetView>
  </sheetViews>
  <sheetFormatPr baseColWidth="10" defaultColWidth="19" defaultRowHeight="15" x14ac:dyDescent="0.25"/>
  <cols>
    <col min="1" max="1" width="20.140625" style="1" customWidth="1"/>
    <col min="2" max="3" width="19" style="1"/>
    <col min="4" max="4" width="31" style="1" customWidth="1"/>
    <col min="5" max="5" width="96.5703125" style="1" customWidth="1"/>
    <col min="6" max="16384" width="19" style="1"/>
  </cols>
  <sheetData>
    <row r="1" spans="1:15" x14ac:dyDescent="0.25">
      <c r="G1" s="299" t="s">
        <v>34</v>
      </c>
      <c r="I1" s="299" t="s">
        <v>35</v>
      </c>
    </row>
    <row r="2" spans="1:15" ht="30" x14ac:dyDescent="0.25">
      <c r="A2" s="2" t="s">
        <v>10</v>
      </c>
      <c r="B2" s="2" t="s">
        <v>14</v>
      </c>
      <c r="C2" s="2" t="s">
        <v>17</v>
      </c>
      <c r="D2" s="2" t="s">
        <v>63</v>
      </c>
      <c r="E2" s="2" t="s">
        <v>36</v>
      </c>
      <c r="F2" s="2" t="s">
        <v>18</v>
      </c>
      <c r="G2" s="299"/>
      <c r="H2" s="2" t="s">
        <v>19</v>
      </c>
      <c r="I2" s="299"/>
      <c r="J2" s="2" t="s">
        <v>20</v>
      </c>
      <c r="K2" s="2" t="s">
        <v>22</v>
      </c>
      <c r="L2" s="2" t="s">
        <v>8</v>
      </c>
      <c r="M2" s="2" t="s">
        <v>9</v>
      </c>
      <c r="N2" s="2" t="s">
        <v>24</v>
      </c>
      <c r="O2" s="2" t="s">
        <v>26</v>
      </c>
    </row>
    <row r="3" spans="1:15" ht="30" x14ac:dyDescent="0.25">
      <c r="A3" s="1" t="s">
        <v>6</v>
      </c>
      <c r="B3" s="1" t="s">
        <v>15</v>
      </c>
      <c r="C3" s="1" t="s">
        <v>58</v>
      </c>
      <c r="D3" s="1" t="s">
        <v>64</v>
      </c>
      <c r="E3" s="1" t="s">
        <v>113</v>
      </c>
      <c r="F3" s="1" t="s">
        <v>37</v>
      </c>
      <c r="G3" s="3">
        <v>5</v>
      </c>
      <c r="H3" s="1" t="s">
        <v>38</v>
      </c>
      <c r="I3" s="3">
        <v>5</v>
      </c>
      <c r="J3" s="1" t="s">
        <v>21</v>
      </c>
      <c r="K3" s="1" t="s">
        <v>3</v>
      </c>
      <c r="L3" s="1" t="s">
        <v>44</v>
      </c>
      <c r="M3" s="1" t="s">
        <v>46</v>
      </c>
      <c r="N3" s="1" t="s">
        <v>25</v>
      </c>
      <c r="O3" s="1" t="s">
        <v>5</v>
      </c>
    </row>
    <row r="4" spans="1:15" ht="30" x14ac:dyDescent="0.25">
      <c r="A4" s="1" t="s">
        <v>51</v>
      </c>
      <c r="B4" s="1" t="s">
        <v>54</v>
      </c>
      <c r="C4" s="1" t="s">
        <v>57</v>
      </c>
      <c r="D4" s="1" t="s">
        <v>65</v>
      </c>
      <c r="E4" s="1" t="s">
        <v>72</v>
      </c>
      <c r="F4" s="1" t="s">
        <v>39</v>
      </c>
      <c r="G4" s="3">
        <v>4</v>
      </c>
      <c r="H4" s="1" t="s">
        <v>32</v>
      </c>
      <c r="I4" s="3">
        <v>4</v>
      </c>
      <c r="J4" s="1" t="s">
        <v>1</v>
      </c>
      <c r="K4" s="1" t="s">
        <v>23</v>
      </c>
      <c r="L4" s="1" t="s">
        <v>45</v>
      </c>
      <c r="M4" s="1" t="s">
        <v>47</v>
      </c>
      <c r="N4" s="1" t="s">
        <v>49</v>
      </c>
      <c r="O4" s="1" t="s">
        <v>4</v>
      </c>
    </row>
    <row r="5" spans="1:15" ht="30" x14ac:dyDescent="0.25">
      <c r="A5" s="1" t="s">
        <v>7</v>
      </c>
      <c r="B5" s="1" t="s">
        <v>55</v>
      </c>
      <c r="C5" s="1" t="s">
        <v>59</v>
      </c>
      <c r="D5" s="1" t="s">
        <v>66</v>
      </c>
      <c r="E5" s="1" t="s">
        <v>73</v>
      </c>
      <c r="F5" s="1" t="s">
        <v>31</v>
      </c>
      <c r="G5" s="3">
        <v>3</v>
      </c>
      <c r="H5" s="1" t="s">
        <v>40</v>
      </c>
      <c r="I5" s="3">
        <v>3</v>
      </c>
      <c r="J5" s="1" t="s">
        <v>2</v>
      </c>
      <c r="L5" s="1" t="s">
        <v>48</v>
      </c>
      <c r="M5" s="1" t="s">
        <v>48</v>
      </c>
      <c r="N5" s="1" t="s">
        <v>27</v>
      </c>
    </row>
    <row r="6" spans="1:15" ht="30" x14ac:dyDescent="0.25">
      <c r="A6" s="1" t="s">
        <v>12</v>
      </c>
      <c r="B6" s="1" t="s">
        <v>13</v>
      </c>
      <c r="C6" s="1" t="s">
        <v>61</v>
      </c>
      <c r="D6" s="1" t="s">
        <v>67</v>
      </c>
      <c r="E6" s="1" t="s">
        <v>74</v>
      </c>
      <c r="F6" s="1" t="s">
        <v>33</v>
      </c>
      <c r="G6" s="3">
        <v>2</v>
      </c>
      <c r="H6" s="1" t="s">
        <v>41</v>
      </c>
      <c r="I6" s="3">
        <v>2</v>
      </c>
      <c r="J6" s="1" t="s">
        <v>0</v>
      </c>
      <c r="N6" s="1" t="s">
        <v>50</v>
      </c>
    </row>
    <row r="7" spans="1:15" ht="30" x14ac:dyDescent="0.25">
      <c r="A7" s="1" t="s">
        <v>13</v>
      </c>
      <c r="B7" s="1" t="s">
        <v>16</v>
      </c>
      <c r="C7" s="1" t="s">
        <v>60</v>
      </c>
      <c r="D7" s="1" t="s">
        <v>68</v>
      </c>
      <c r="E7" s="1" t="s">
        <v>75</v>
      </c>
      <c r="F7" s="1" t="s">
        <v>71</v>
      </c>
      <c r="G7" s="3">
        <v>1</v>
      </c>
      <c r="H7" s="1" t="s">
        <v>42</v>
      </c>
      <c r="I7" s="3">
        <v>1</v>
      </c>
    </row>
    <row r="8" spans="1:15" ht="30" x14ac:dyDescent="0.25">
      <c r="A8" s="1" t="s">
        <v>11</v>
      </c>
      <c r="B8" s="1" t="s">
        <v>56</v>
      </c>
      <c r="C8" s="1" t="s">
        <v>62</v>
      </c>
      <c r="D8" s="1" t="s">
        <v>69</v>
      </c>
      <c r="E8" s="1" t="s">
        <v>76</v>
      </c>
    </row>
    <row r="9" spans="1:15" ht="30" x14ac:dyDescent="0.25">
      <c r="A9" s="1" t="s">
        <v>52</v>
      </c>
      <c r="B9" s="1" t="s">
        <v>28</v>
      </c>
      <c r="C9" s="1" t="s">
        <v>28</v>
      </c>
      <c r="D9" s="1" t="s">
        <v>70</v>
      </c>
      <c r="E9" s="1" t="s">
        <v>77</v>
      </c>
    </row>
    <row r="10" spans="1:15" ht="30" x14ac:dyDescent="0.25">
      <c r="A10" s="1" t="s">
        <v>29</v>
      </c>
      <c r="D10" s="1" t="s">
        <v>28</v>
      </c>
      <c r="E10" s="1" t="s">
        <v>81</v>
      </c>
    </row>
    <row r="11" spans="1:15" x14ac:dyDescent="0.25">
      <c r="A11" s="1" t="s">
        <v>53</v>
      </c>
      <c r="E11" s="1" t="s">
        <v>82</v>
      </c>
    </row>
    <row r="12" spans="1:15" x14ac:dyDescent="0.25">
      <c r="A12" s="1" t="s">
        <v>16</v>
      </c>
      <c r="E12" s="1" t="s">
        <v>83</v>
      </c>
    </row>
    <row r="13" spans="1:15" x14ac:dyDescent="0.25">
      <c r="E13" s="1" t="s">
        <v>84</v>
      </c>
    </row>
    <row r="14" spans="1:15" x14ac:dyDescent="0.25">
      <c r="A14" s="1" t="s">
        <v>43</v>
      </c>
      <c r="E14" s="1" t="s">
        <v>85</v>
      </c>
    </row>
    <row r="15" spans="1:15" x14ac:dyDescent="0.25">
      <c r="E15" s="1" t="s">
        <v>78</v>
      </c>
    </row>
    <row r="16" spans="1:15" x14ac:dyDescent="0.25">
      <c r="E16" s="1" t="s">
        <v>86</v>
      </c>
    </row>
    <row r="17" spans="5:5" x14ac:dyDescent="0.25">
      <c r="E17" s="1" t="s">
        <v>79</v>
      </c>
    </row>
    <row r="18" spans="5:5" x14ac:dyDescent="0.25">
      <c r="E18" s="1" t="s">
        <v>80</v>
      </c>
    </row>
    <row r="19" spans="5:5" x14ac:dyDescent="0.25">
      <c r="E19" s="1" t="s">
        <v>87</v>
      </c>
    </row>
    <row r="20" spans="5:5" x14ac:dyDescent="0.25">
      <c r="E20" s="1" t="s">
        <v>88</v>
      </c>
    </row>
    <row r="21" spans="5:5" x14ac:dyDescent="0.25">
      <c r="E21" s="1" t="s">
        <v>89</v>
      </c>
    </row>
    <row r="22" spans="5:5" x14ac:dyDescent="0.25">
      <c r="E22" s="1" t="s">
        <v>90</v>
      </c>
    </row>
    <row r="23" spans="5:5" x14ac:dyDescent="0.25">
      <c r="E23" s="1" t="s">
        <v>91</v>
      </c>
    </row>
    <row r="24" spans="5:5" x14ac:dyDescent="0.25">
      <c r="E24" s="1" t="s">
        <v>92</v>
      </c>
    </row>
    <row r="25" spans="5:5" x14ac:dyDescent="0.25">
      <c r="E25" s="1" t="s">
        <v>93</v>
      </c>
    </row>
    <row r="26" spans="5:5" x14ac:dyDescent="0.25">
      <c r="E26" s="1" t="s">
        <v>94</v>
      </c>
    </row>
    <row r="27" spans="5:5" x14ac:dyDescent="0.25">
      <c r="E27" s="1" t="s">
        <v>95</v>
      </c>
    </row>
    <row r="28" spans="5:5" x14ac:dyDescent="0.25">
      <c r="E28" s="1" t="s">
        <v>96</v>
      </c>
    </row>
    <row r="29" spans="5:5" x14ac:dyDescent="0.25">
      <c r="E29" s="1" t="s">
        <v>97</v>
      </c>
    </row>
    <row r="30" spans="5:5" x14ac:dyDescent="0.25">
      <c r="E30" s="1" t="s">
        <v>98</v>
      </c>
    </row>
    <row r="31" spans="5:5" ht="30" x14ac:dyDescent="0.25">
      <c r="E31" s="1" t="s">
        <v>99</v>
      </c>
    </row>
    <row r="32" spans="5:5" ht="30" x14ac:dyDescent="0.25">
      <c r="E32" s="1" t="s">
        <v>100</v>
      </c>
    </row>
    <row r="33" spans="5:5" x14ac:dyDescent="0.25">
      <c r="E33" s="1" t="s">
        <v>101</v>
      </c>
    </row>
    <row r="34" spans="5:5" x14ac:dyDescent="0.25">
      <c r="E34" s="1" t="s">
        <v>102</v>
      </c>
    </row>
    <row r="35" spans="5:5" x14ac:dyDescent="0.25">
      <c r="E35" s="1" t="s">
        <v>103</v>
      </c>
    </row>
    <row r="36" spans="5:5" x14ac:dyDescent="0.25">
      <c r="E36" s="1" t="s">
        <v>104</v>
      </c>
    </row>
    <row r="37" spans="5:5" x14ac:dyDescent="0.25">
      <c r="E37" s="1" t="s">
        <v>105</v>
      </c>
    </row>
    <row r="38" spans="5:5" x14ac:dyDescent="0.25">
      <c r="E38" s="1" t="s">
        <v>106</v>
      </c>
    </row>
    <row r="39" spans="5:5" x14ac:dyDescent="0.25">
      <c r="E39" s="1" t="s">
        <v>107</v>
      </c>
    </row>
    <row r="40" spans="5:5" x14ac:dyDescent="0.25">
      <c r="E40" s="1" t="s">
        <v>108</v>
      </c>
    </row>
    <row r="41" spans="5:5" x14ac:dyDescent="0.25">
      <c r="E41" s="1" t="s">
        <v>109</v>
      </c>
    </row>
    <row r="42" spans="5:5" x14ac:dyDescent="0.25">
      <c r="E42" s="1" t="s">
        <v>110</v>
      </c>
    </row>
    <row r="43" spans="5:5" x14ac:dyDescent="0.25">
      <c r="E43" s="1" t="s">
        <v>111</v>
      </c>
    </row>
    <row r="44" spans="5:5" x14ac:dyDescent="0.25">
      <c r="E44" s="1" t="s">
        <v>112</v>
      </c>
    </row>
  </sheetData>
  <mergeCells count="2">
    <mergeCell ref="G1:G2"/>
    <mergeCell ref="I1: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Mapa de Corrupción</vt:lpstr>
      <vt:lpstr>2023- Tablas Inherente</vt:lpstr>
      <vt:lpstr>2023- Mapa Calor R Inherente</vt:lpstr>
      <vt:lpstr>Tipologia RResidual</vt:lpstr>
      <vt:lpstr>2023- Mapa Calor R Residual</vt:lpstr>
      <vt:lpstr>Criterios</vt:lpstr>
      <vt:lpstr>'2023- Tablas Inherente'!Área_de_impresión</vt:lpstr>
      <vt:lpstr>'Mapa de Corrupción'!Clasificacion</vt:lpstr>
      <vt:lpstr>'Mapa de Corrupción'!pro</vt:lpstr>
      <vt:lpstr>'Mapa de Corrupción'!Procesos</vt:lpstr>
      <vt:lpstr>'Mapa de Corrupción'!Títulos_a_imprimir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usuario21</cp:lastModifiedBy>
  <cp:lastPrinted>2023-03-23T03:52:26Z</cp:lastPrinted>
  <dcterms:created xsi:type="dcterms:W3CDTF">2013-05-09T21:35:12Z</dcterms:created>
  <dcterms:modified xsi:type="dcterms:W3CDTF">2024-09-26T20:49:58Z</dcterms:modified>
</cp:coreProperties>
</file>